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7530" windowHeight="4785" tabRatio="603" activeTab="0"/>
  </bookViews>
  <sheets>
    <sheet name="A.1.1" sheetId="1" r:id="rId1"/>
    <sheet name="A.1.2" sheetId="2" r:id="rId2"/>
    <sheet name="A.2.1" sheetId="3" r:id="rId3"/>
    <sheet name="A.2.2" sheetId="4" r:id="rId4"/>
  </sheets>
  <definedNames/>
  <calcPr fullCalcOnLoad="1"/>
</workbook>
</file>

<file path=xl/sharedStrings.xml><?xml version="1.0" encoding="utf-8"?>
<sst xmlns="http://schemas.openxmlformats.org/spreadsheetml/2006/main" count="130" uniqueCount="36">
  <si>
    <t>ITALIA</t>
  </si>
  <si>
    <t>MEZZOGIORNO</t>
  </si>
  <si>
    <t>SARDEGNA</t>
  </si>
  <si>
    <t>BILANCI DISPONIBILI</t>
  </si>
  <si>
    <t>TOTALE INDUSTRIA</t>
  </si>
  <si>
    <t>TOTALE SERVIZI</t>
  </si>
  <si>
    <t>- COMMERCIO</t>
  </si>
  <si>
    <t>ATTIVITA' ECONOMICA</t>
  </si>
  <si>
    <t>TOTALE</t>
  </si>
  <si>
    <t>- COSTRUZIONI</t>
  </si>
  <si>
    <t>- ENERGIA, GAS E ACQUA</t>
  </si>
  <si>
    <t>- ESTRATTIVE</t>
  </si>
  <si>
    <t>- MANIFATTURA</t>
  </si>
  <si>
    <t>ITALIA CENTRALE</t>
  </si>
  <si>
    <t>ITALIA NORD-OCCIDENTALE</t>
  </si>
  <si>
    <t>ITALIA NORD-ORIENTALE</t>
  </si>
  <si>
    <t>(a) Calcolata sui totali della tabella A.1.1</t>
  </si>
  <si>
    <t>COMPOSIZIONE PERCENTUALE (a)</t>
  </si>
  <si>
    <t>CLASSE DI VALORE DELLA PRODUZIONE</t>
  </si>
  <si>
    <t>DA 100 MGL A 250 MGL DI EURO</t>
  </si>
  <si>
    <t>DA 250 MGL A 500 MGL DI EURO</t>
  </si>
  <si>
    <t>- ALTRI SERVIZI</t>
  </si>
  <si>
    <t>DA 500 MGL A 1 MLN DI EURO</t>
  </si>
  <si>
    <t>DA 1 MLN A 2 MLN DI EURO</t>
  </si>
  <si>
    <t>DA 2 MLN A 5 MLN DI EURO</t>
  </si>
  <si>
    <t>DA 5 MLN A 10 MLN DI EURO</t>
  </si>
  <si>
    <t>DA 10 MLN A 50 MLN DI EURO</t>
  </si>
  <si>
    <t>OLTRE 50 MLN DI EURO</t>
  </si>
  <si>
    <t>(a) Calcolata sui totali della tabella A.2.1</t>
  </si>
  <si>
    <t>VALORI ASSOLUTI</t>
  </si>
  <si>
    <t>PRODUZIONE MAGGIORE DI 100.000 EURO</t>
  </si>
  <si>
    <t>Fonte: nostre elaborazioni su dati NAB - Nuovo Archivio dei Bilanci</t>
  </si>
  <si>
    <t xml:space="preserve">TAV. A.1.1 - BILANCI DISPONIBILI PER RIPARTIZIONE GEOGRAFICA E MACROCLASSE DI ATTIVITA' ECONOMICA - IMPRESE CON VALORE DELLA </t>
  </si>
  <si>
    <t xml:space="preserve">TAV. A.1.2 - BILANCI DISPONIBILI PER RIPARTIZIONE GEOGRAFICA E MACROCLASSE DI ATTIVITA' ECONOMICA - IMPRESE CON VALORE DELLA  </t>
  </si>
  <si>
    <t xml:space="preserve">TAV. A.2.1 - BILANCI DISPONIBILI PER CLASSI DI VALORE DELLA PRODUZIONE E RIPARTIZIONE GEOGRAFICA - IMPRESE CON VALORE DELLA  </t>
  </si>
  <si>
    <t xml:space="preserve">TAV. A.2.2 - BILANCI DISPONIBILI PER CLASSI DI VALORE DELLA PRODUZIONE E RIPARTIZIONE GEOGRAFICA - IMPRSE CON VALORE DELLA PRODUZIONE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</si>
</sst>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#,##0.0"/>
    <numFmt numFmtId="170" formatCode="0.00000"/>
    <numFmt numFmtId="171" formatCode="0.0000"/>
    <numFmt numFmtId="172" formatCode="0.000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Continuous" vertical="center"/>
    </xf>
    <xf numFmtId="3" fontId="1" fillId="2" borderId="0" xfId="0" applyNumberFormat="1" applyFont="1" applyFill="1" applyBorder="1" applyAlignment="1">
      <alignment horizontal="centerContinuous" vertical="center"/>
    </xf>
    <xf numFmtId="3" fontId="1" fillId="2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Fill="1" applyBorder="1" applyAlignment="1">
      <alignment horizontal="centerContinuous" vertical="center"/>
    </xf>
    <xf numFmtId="3" fontId="1" fillId="2" borderId="1" xfId="0" applyNumberFormat="1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horizontal="centerContinuous"/>
    </xf>
    <xf numFmtId="0" fontId="1" fillId="2" borderId="1" xfId="0" applyFont="1" applyFill="1" applyBorder="1" applyAlignment="1">
      <alignment horizontal="centerContinuous" wrapText="1"/>
    </xf>
    <xf numFmtId="0" fontId="1" fillId="2" borderId="0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Continuous"/>
    </xf>
    <xf numFmtId="3" fontId="1" fillId="2" borderId="2" xfId="0" applyNumberFormat="1" applyFont="1" applyFill="1" applyBorder="1" applyAlignment="1">
      <alignment horizontal="centerContinuous" vertical="center"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>
      <alignment vertical="center"/>
    </xf>
    <xf numFmtId="0" fontId="3" fillId="0" borderId="0" xfId="17" applyFont="1" applyFill="1" applyBorder="1" applyAlignment="1">
      <alignment horizontal="left"/>
      <protection/>
    </xf>
    <xf numFmtId="0" fontId="1" fillId="2" borderId="0" xfId="0" applyFont="1" applyFill="1" applyAlignment="1">
      <alignment horizontal="centerContinuous"/>
    </xf>
    <xf numFmtId="168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0.57421875" style="1" customWidth="1"/>
    <col min="2" max="5" width="9.140625" style="1" customWidth="1"/>
    <col min="6" max="6" width="0.85546875" style="7" customWidth="1"/>
    <col min="7" max="10" width="9.140625" style="1" customWidth="1"/>
    <col min="11" max="11" width="0.85546875" style="7" customWidth="1"/>
    <col min="12" max="16384" width="9.140625" style="1" customWidth="1"/>
  </cols>
  <sheetData>
    <row r="1" spans="1:11" s="20" customFormat="1" ht="11.25">
      <c r="A1" s="19" t="s">
        <v>32</v>
      </c>
      <c r="F1" s="21"/>
      <c r="K1" s="21"/>
    </row>
    <row r="2" spans="1:11" s="20" customFormat="1" ht="11.25">
      <c r="A2" s="22" t="s">
        <v>30</v>
      </c>
      <c r="F2" s="21"/>
      <c r="K2" s="21"/>
    </row>
    <row r="3" spans="1:11" s="20" customFormat="1" ht="11.25">
      <c r="A3" s="19" t="s">
        <v>29</v>
      </c>
      <c r="F3" s="21"/>
      <c r="K3" s="21"/>
    </row>
    <row r="4" spans="6:11" ht="11.25">
      <c r="F4" s="2"/>
      <c r="K4" s="2"/>
    </row>
    <row r="5" spans="1:15" ht="12" thickBot="1">
      <c r="A5" s="26" t="s">
        <v>7</v>
      </c>
      <c r="B5" s="11" t="s">
        <v>3</v>
      </c>
      <c r="C5" s="11"/>
      <c r="D5" s="9"/>
      <c r="E5" s="9"/>
      <c r="F5" s="9"/>
      <c r="G5" s="10"/>
      <c r="H5" s="10"/>
      <c r="I5" s="9"/>
      <c r="J5" s="9"/>
      <c r="K5" s="9"/>
      <c r="L5" s="10"/>
      <c r="M5" s="10"/>
      <c r="N5" s="10"/>
      <c r="O5" s="23"/>
    </row>
    <row r="6" spans="1:15" ht="12" thickBot="1">
      <c r="A6" s="26"/>
      <c r="B6" s="10" t="s">
        <v>2</v>
      </c>
      <c r="C6" s="13"/>
      <c r="D6" s="14"/>
      <c r="E6" s="14"/>
      <c r="F6" s="4"/>
      <c r="G6" s="10" t="s">
        <v>1</v>
      </c>
      <c r="H6" s="13"/>
      <c r="I6" s="14"/>
      <c r="J6" s="14"/>
      <c r="K6" s="4"/>
      <c r="L6" s="10" t="s">
        <v>0</v>
      </c>
      <c r="M6" s="13"/>
      <c r="N6" s="14"/>
      <c r="O6" s="14"/>
    </row>
    <row r="7" spans="1:15" ht="11.25">
      <c r="A7" s="26"/>
      <c r="B7" s="12">
        <v>2004</v>
      </c>
      <c r="C7" s="12">
        <v>2005</v>
      </c>
      <c r="D7" s="12">
        <v>2006</v>
      </c>
      <c r="E7" s="12">
        <v>2007</v>
      </c>
      <c r="F7" s="3"/>
      <c r="G7" s="12">
        <v>2004</v>
      </c>
      <c r="H7" s="12">
        <v>2005</v>
      </c>
      <c r="I7" s="12">
        <v>2006</v>
      </c>
      <c r="J7" s="12">
        <v>2007</v>
      </c>
      <c r="K7" s="3"/>
      <c r="L7" s="12">
        <v>2004</v>
      </c>
      <c r="M7" s="12">
        <v>2005</v>
      </c>
      <c r="N7" s="12">
        <v>2006</v>
      </c>
      <c r="O7" s="12">
        <v>2007</v>
      </c>
    </row>
    <row r="8" spans="6:11" ht="4.5" customHeight="1">
      <c r="F8" s="8"/>
      <c r="K8" s="8"/>
    </row>
    <row r="9" spans="1:15" ht="10.5" customHeight="1">
      <c r="A9" s="1" t="s">
        <v>4</v>
      </c>
      <c r="B9" s="16">
        <f>SUM(B10:B13)</f>
        <v>3133</v>
      </c>
      <c r="C9" s="16">
        <f>SUM(C10:C13)</f>
        <v>3225</v>
      </c>
      <c r="D9" s="16">
        <f>SUM(D10:D13)</f>
        <v>3191</v>
      </c>
      <c r="E9" s="16">
        <f>SUM(E10:E13)</f>
        <v>3393</v>
      </c>
      <c r="F9" s="16"/>
      <c r="G9" s="16">
        <f>SUM(G10:G13)</f>
        <v>35017</v>
      </c>
      <c r="H9" s="16">
        <f>SUM(H10:H13)</f>
        <v>36127</v>
      </c>
      <c r="I9" s="16">
        <f>SUM(I10:I13)</f>
        <v>35071</v>
      </c>
      <c r="J9" s="16">
        <f>SUM(J10:J13)</f>
        <v>37822</v>
      </c>
      <c r="K9" s="16"/>
      <c r="L9" s="16">
        <f>SUM(L10:L13)</f>
        <v>167132</v>
      </c>
      <c r="M9" s="16">
        <f>SUM(M10:M13)</f>
        <v>171842</v>
      </c>
      <c r="N9" s="16">
        <f>SUM(N10:N13)</f>
        <v>164789</v>
      </c>
      <c r="O9" s="16">
        <f>SUM(O10:O13)</f>
        <v>180139</v>
      </c>
    </row>
    <row r="10" spans="1:15" ht="10.5" customHeight="1">
      <c r="A10" s="15" t="s">
        <v>11</v>
      </c>
      <c r="B10" s="16">
        <v>93</v>
      </c>
      <c r="C10" s="16">
        <v>83</v>
      </c>
      <c r="D10" s="16">
        <v>76</v>
      </c>
      <c r="E10" s="16">
        <v>85</v>
      </c>
      <c r="F10" s="16"/>
      <c r="G10" s="16">
        <v>420</v>
      </c>
      <c r="H10" s="16">
        <v>402</v>
      </c>
      <c r="I10" s="16">
        <v>378</v>
      </c>
      <c r="J10" s="16">
        <v>405</v>
      </c>
      <c r="K10" s="16"/>
      <c r="L10" s="16">
        <v>1552</v>
      </c>
      <c r="M10" s="16">
        <v>1543</v>
      </c>
      <c r="N10" s="16">
        <v>1436</v>
      </c>
      <c r="O10" s="16">
        <v>1524</v>
      </c>
    </row>
    <row r="11" spans="1:15" ht="10.5" customHeight="1">
      <c r="A11" s="15" t="s">
        <v>12</v>
      </c>
      <c r="B11" s="16">
        <v>1362</v>
      </c>
      <c r="C11" s="16">
        <v>1351</v>
      </c>
      <c r="D11" s="16">
        <v>1301</v>
      </c>
      <c r="E11" s="16">
        <v>1357</v>
      </c>
      <c r="F11" s="16"/>
      <c r="G11" s="16">
        <v>17421</v>
      </c>
      <c r="H11" s="16">
        <v>17474</v>
      </c>
      <c r="I11" s="16">
        <v>16515</v>
      </c>
      <c r="J11" s="16">
        <v>17344</v>
      </c>
      <c r="K11" s="16"/>
      <c r="L11" s="16">
        <v>106315</v>
      </c>
      <c r="M11" s="16">
        <v>107106</v>
      </c>
      <c r="N11" s="16">
        <v>101440</v>
      </c>
      <c r="O11" s="16">
        <v>107948</v>
      </c>
    </row>
    <row r="12" spans="1:15" ht="10.5" customHeight="1">
      <c r="A12" s="15" t="s">
        <v>10</v>
      </c>
      <c r="B12" s="16">
        <v>22</v>
      </c>
      <c r="C12" s="16">
        <v>22</v>
      </c>
      <c r="D12" s="16">
        <v>21</v>
      </c>
      <c r="E12" s="16">
        <v>19</v>
      </c>
      <c r="F12" s="16"/>
      <c r="G12" s="16">
        <v>374</v>
      </c>
      <c r="H12" s="16">
        <v>347</v>
      </c>
      <c r="I12" s="16">
        <v>347</v>
      </c>
      <c r="J12" s="16">
        <v>353</v>
      </c>
      <c r="K12" s="16"/>
      <c r="L12" s="16">
        <v>2006</v>
      </c>
      <c r="M12" s="16">
        <v>1919</v>
      </c>
      <c r="N12" s="16">
        <v>1856</v>
      </c>
      <c r="O12" s="16">
        <v>1937</v>
      </c>
    </row>
    <row r="13" spans="1:15" ht="10.5" customHeight="1">
      <c r="A13" s="15" t="s">
        <v>9</v>
      </c>
      <c r="B13" s="16">
        <v>1656</v>
      </c>
      <c r="C13" s="16">
        <v>1769</v>
      </c>
      <c r="D13" s="16">
        <v>1793</v>
      </c>
      <c r="E13" s="16">
        <v>1932</v>
      </c>
      <c r="F13" s="16"/>
      <c r="G13" s="16">
        <v>16802</v>
      </c>
      <c r="H13" s="16">
        <v>17904</v>
      </c>
      <c r="I13" s="16">
        <v>17831</v>
      </c>
      <c r="J13" s="16">
        <v>19720</v>
      </c>
      <c r="K13" s="16"/>
      <c r="L13" s="16">
        <v>57259</v>
      </c>
      <c r="M13" s="16">
        <v>61274</v>
      </c>
      <c r="N13" s="16">
        <v>60057</v>
      </c>
      <c r="O13" s="16">
        <v>68730</v>
      </c>
    </row>
    <row r="14" spans="1:14" ht="3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5" ht="10.5" customHeight="1">
      <c r="A15" s="15" t="s">
        <v>5</v>
      </c>
      <c r="B15" s="16">
        <f>SUM(B16:B17)</f>
        <v>4587</v>
      </c>
      <c r="C15" s="16">
        <f>SUM(C16:C17)</f>
        <v>4721</v>
      </c>
      <c r="D15" s="16">
        <f>SUM(D16:D17)</f>
        <v>4753</v>
      </c>
      <c r="E15" s="16">
        <f>SUM(E16:E17)</f>
        <v>4966</v>
      </c>
      <c r="F15" s="16"/>
      <c r="G15" s="16">
        <f>SUM(G16:G17)</f>
        <v>48921</v>
      </c>
      <c r="H15" s="16">
        <f>SUM(H16:H17)</f>
        <v>50868</v>
      </c>
      <c r="I15" s="16">
        <f>SUM(I16:I17)</f>
        <v>49051</v>
      </c>
      <c r="J15" s="16">
        <f>SUM(J16:J17)</f>
        <v>53262</v>
      </c>
      <c r="K15" s="16"/>
      <c r="L15" s="16">
        <f>SUM(L16:L17)</f>
        <v>221347</v>
      </c>
      <c r="M15" s="16">
        <f>SUM(M16:M17)</f>
        <v>228096</v>
      </c>
      <c r="N15" s="16">
        <f>SUM(N16:N17)</f>
        <v>216675</v>
      </c>
      <c r="O15" s="16">
        <f>SUM(O16:O17)</f>
        <v>240013</v>
      </c>
    </row>
    <row r="16" spans="1:15" ht="10.5" customHeight="1">
      <c r="A16" s="15" t="s">
        <v>6</v>
      </c>
      <c r="B16" s="16">
        <v>2059</v>
      </c>
      <c r="C16" s="16">
        <v>2149</v>
      </c>
      <c r="D16" s="16">
        <v>2122</v>
      </c>
      <c r="E16" s="16">
        <v>2209</v>
      </c>
      <c r="F16" s="16"/>
      <c r="G16" s="16">
        <v>26166</v>
      </c>
      <c r="H16" s="16">
        <v>27137</v>
      </c>
      <c r="I16" s="16">
        <v>26080</v>
      </c>
      <c r="J16" s="16">
        <v>28046</v>
      </c>
      <c r="K16" s="16"/>
      <c r="L16" s="16">
        <v>105552</v>
      </c>
      <c r="M16" s="16">
        <v>107774</v>
      </c>
      <c r="N16" s="16">
        <v>101515</v>
      </c>
      <c r="O16" s="16">
        <v>111087</v>
      </c>
    </row>
    <row r="17" spans="1:15" ht="10.5" customHeight="1">
      <c r="A17" s="15" t="s">
        <v>21</v>
      </c>
      <c r="B17" s="16">
        <v>2528</v>
      </c>
      <c r="C17" s="16">
        <v>2572</v>
      </c>
      <c r="D17" s="16">
        <v>2631</v>
      </c>
      <c r="E17" s="16">
        <v>2757</v>
      </c>
      <c r="F17" s="16"/>
      <c r="G17" s="16">
        <v>22755</v>
      </c>
      <c r="H17" s="16">
        <v>23731</v>
      </c>
      <c r="I17" s="16">
        <v>22971</v>
      </c>
      <c r="J17" s="16">
        <v>25216</v>
      </c>
      <c r="K17" s="16"/>
      <c r="L17" s="16">
        <v>115795</v>
      </c>
      <c r="M17" s="16">
        <v>120322</v>
      </c>
      <c r="N17" s="16">
        <v>115160</v>
      </c>
      <c r="O17" s="16">
        <v>128926</v>
      </c>
    </row>
    <row r="18" spans="1:14" ht="2.2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5" ht="10.5" customHeight="1">
      <c r="A19" s="15" t="s">
        <v>8</v>
      </c>
      <c r="B19" s="16">
        <f>SUM(B9,B15)</f>
        <v>7720</v>
      </c>
      <c r="C19" s="16">
        <f>SUM(C9,C15)</f>
        <v>7946</v>
      </c>
      <c r="D19" s="16">
        <f>SUM(D9,D15)</f>
        <v>7944</v>
      </c>
      <c r="E19" s="16">
        <f>SUM(E9,E15)</f>
        <v>8359</v>
      </c>
      <c r="F19" s="16"/>
      <c r="G19" s="16">
        <f>SUM(G9,G15)</f>
        <v>83938</v>
      </c>
      <c r="H19" s="16">
        <f>SUM(H9,H15)</f>
        <v>86995</v>
      </c>
      <c r="I19" s="16">
        <f>SUM(I9,I15)</f>
        <v>84122</v>
      </c>
      <c r="J19" s="16">
        <f>SUM(J9,J15)</f>
        <v>91084</v>
      </c>
      <c r="K19" s="16"/>
      <c r="L19" s="16">
        <f>SUM(L9,L15)</f>
        <v>388479</v>
      </c>
      <c r="M19" s="16">
        <f>SUM(M9,M15)</f>
        <v>399938</v>
      </c>
      <c r="N19" s="16">
        <f>SUM(N9,N15)</f>
        <v>381464</v>
      </c>
      <c r="O19" s="16">
        <f>SUM(O9,O15)</f>
        <v>420152</v>
      </c>
    </row>
    <row r="20" spans="1:11" ht="12" customHeight="1">
      <c r="A20" s="15"/>
      <c r="F20" s="6"/>
      <c r="K20" s="6"/>
    </row>
    <row r="21" spans="1:15" ht="12" thickBot="1">
      <c r="A21" s="26" t="s">
        <v>7</v>
      </c>
      <c r="B21" s="11" t="s">
        <v>3</v>
      </c>
      <c r="C21" s="11"/>
      <c r="D21" s="9"/>
      <c r="E21" s="9"/>
      <c r="F21" s="9"/>
      <c r="G21" s="10"/>
      <c r="H21" s="10"/>
      <c r="I21" s="9"/>
      <c r="J21" s="9"/>
      <c r="K21" s="9"/>
      <c r="L21" s="10"/>
      <c r="M21" s="10"/>
      <c r="N21" s="10"/>
      <c r="O21" s="23"/>
    </row>
    <row r="22" spans="1:15" ht="12" thickBot="1">
      <c r="A22" s="26"/>
      <c r="B22" s="10" t="s">
        <v>13</v>
      </c>
      <c r="C22" s="13"/>
      <c r="D22" s="14"/>
      <c r="E22" s="14"/>
      <c r="F22" s="4"/>
      <c r="G22" s="10" t="s">
        <v>14</v>
      </c>
      <c r="H22" s="13"/>
      <c r="I22" s="14"/>
      <c r="J22" s="14"/>
      <c r="K22" s="4"/>
      <c r="L22" s="10" t="s">
        <v>15</v>
      </c>
      <c r="M22" s="13"/>
      <c r="N22" s="14"/>
      <c r="O22" s="14"/>
    </row>
    <row r="23" spans="1:15" ht="11.25">
      <c r="A23" s="26"/>
      <c r="B23" s="12">
        <v>2004</v>
      </c>
      <c r="C23" s="12">
        <v>2005</v>
      </c>
      <c r="D23" s="12">
        <v>2006</v>
      </c>
      <c r="E23" s="12">
        <v>2007</v>
      </c>
      <c r="F23" s="3"/>
      <c r="G23" s="12">
        <v>2004</v>
      </c>
      <c r="H23" s="12">
        <v>2005</v>
      </c>
      <c r="I23" s="12">
        <v>2006</v>
      </c>
      <c r="J23" s="12">
        <v>2007</v>
      </c>
      <c r="K23" s="3"/>
      <c r="L23" s="12">
        <v>2004</v>
      </c>
      <c r="M23" s="12">
        <v>2005</v>
      </c>
      <c r="N23" s="12">
        <v>2006</v>
      </c>
      <c r="O23" s="12">
        <v>2007</v>
      </c>
    </row>
    <row r="24" spans="6:11" ht="4.5" customHeight="1">
      <c r="F24" s="8"/>
      <c r="K24" s="8"/>
    </row>
    <row r="25" spans="1:15" ht="10.5" customHeight="1">
      <c r="A25" s="1" t="s">
        <v>4</v>
      </c>
      <c r="B25" s="16">
        <f>SUM(B26:B29)</f>
        <v>35264</v>
      </c>
      <c r="C25" s="16">
        <f>SUM(C26:C29)</f>
        <v>36561</v>
      </c>
      <c r="D25" s="16">
        <f>SUM(D26:D29)</f>
        <v>34330</v>
      </c>
      <c r="E25" s="16">
        <f>SUM(E26:E29)</f>
        <v>39307</v>
      </c>
      <c r="F25" s="16"/>
      <c r="G25" s="16">
        <f>SUM(G26:G29)</f>
        <v>54423</v>
      </c>
      <c r="H25" s="16">
        <f>SUM(H26:H29)</f>
        <v>55449</v>
      </c>
      <c r="I25" s="16">
        <f>SUM(I26:I29)</f>
        <v>55138</v>
      </c>
      <c r="J25" s="16">
        <f>SUM(J26:J29)</f>
        <v>56641</v>
      </c>
      <c r="K25" s="16"/>
      <c r="L25" s="16">
        <f>SUM(L26:L29)</f>
        <v>42428</v>
      </c>
      <c r="M25" s="16">
        <f>SUM(M26:M29)</f>
        <v>43705</v>
      </c>
      <c r="N25" s="16">
        <f>SUM(N26:N29)</f>
        <v>40250</v>
      </c>
      <c r="O25" s="16">
        <f>SUM(O26:O29)</f>
        <v>46369</v>
      </c>
    </row>
    <row r="26" spans="1:15" ht="10.5" customHeight="1">
      <c r="A26" s="15" t="s">
        <v>11</v>
      </c>
      <c r="B26" s="16">
        <v>373</v>
      </c>
      <c r="C26" s="16">
        <v>375</v>
      </c>
      <c r="D26" s="16">
        <v>343</v>
      </c>
      <c r="E26" s="16">
        <v>369</v>
      </c>
      <c r="F26" s="16"/>
      <c r="G26" s="16">
        <v>411</v>
      </c>
      <c r="H26" s="16">
        <v>417</v>
      </c>
      <c r="I26" s="16">
        <v>406</v>
      </c>
      <c r="J26" s="16">
        <v>403</v>
      </c>
      <c r="K26" s="16"/>
      <c r="L26" s="16">
        <v>348</v>
      </c>
      <c r="M26" s="16">
        <v>349</v>
      </c>
      <c r="N26" s="16">
        <v>309</v>
      </c>
      <c r="O26" s="16">
        <v>347</v>
      </c>
    </row>
    <row r="27" spans="1:15" ht="10.5" customHeight="1">
      <c r="A27" s="15" t="s">
        <v>12</v>
      </c>
      <c r="B27" s="16">
        <v>20559</v>
      </c>
      <c r="C27" s="16">
        <v>20769</v>
      </c>
      <c r="D27" s="16">
        <v>19557</v>
      </c>
      <c r="E27" s="16">
        <v>21246</v>
      </c>
      <c r="F27" s="16"/>
      <c r="G27" s="16">
        <v>38480</v>
      </c>
      <c r="H27" s="16">
        <v>38489</v>
      </c>
      <c r="I27" s="16">
        <v>37761</v>
      </c>
      <c r="J27" s="16">
        <v>38097</v>
      </c>
      <c r="K27" s="16"/>
      <c r="L27" s="16">
        <v>29855</v>
      </c>
      <c r="M27" s="16">
        <v>30374</v>
      </c>
      <c r="N27" s="16">
        <v>27607</v>
      </c>
      <c r="O27" s="16">
        <v>31261</v>
      </c>
    </row>
    <row r="28" spans="1:15" ht="10.5" customHeight="1">
      <c r="A28" s="15" t="s">
        <v>10</v>
      </c>
      <c r="B28" s="16">
        <v>379</v>
      </c>
      <c r="C28" s="16">
        <v>360</v>
      </c>
      <c r="D28" s="16">
        <v>335</v>
      </c>
      <c r="E28" s="16">
        <v>346</v>
      </c>
      <c r="F28" s="16"/>
      <c r="G28" s="16">
        <v>749</v>
      </c>
      <c r="H28" s="16">
        <v>715</v>
      </c>
      <c r="I28" s="16">
        <v>712</v>
      </c>
      <c r="J28" s="16">
        <v>730</v>
      </c>
      <c r="K28" s="16"/>
      <c r="L28" s="16">
        <v>504</v>
      </c>
      <c r="M28" s="16">
        <v>497</v>
      </c>
      <c r="N28" s="16">
        <v>462</v>
      </c>
      <c r="O28" s="16">
        <v>508</v>
      </c>
    </row>
    <row r="29" spans="1:15" ht="10.5" customHeight="1">
      <c r="A29" s="15" t="s">
        <v>9</v>
      </c>
      <c r="B29" s="16">
        <v>13953</v>
      </c>
      <c r="C29" s="16">
        <v>15057</v>
      </c>
      <c r="D29" s="16">
        <v>14095</v>
      </c>
      <c r="E29" s="16">
        <v>17346</v>
      </c>
      <c r="F29" s="16"/>
      <c r="G29" s="16">
        <v>14783</v>
      </c>
      <c r="H29" s="16">
        <v>15828</v>
      </c>
      <c r="I29" s="16">
        <v>16259</v>
      </c>
      <c r="J29" s="16">
        <v>17411</v>
      </c>
      <c r="K29" s="16"/>
      <c r="L29" s="16">
        <v>11721</v>
      </c>
      <c r="M29" s="16">
        <v>12485</v>
      </c>
      <c r="N29" s="16">
        <v>11872</v>
      </c>
      <c r="O29" s="16">
        <v>14253</v>
      </c>
    </row>
    <row r="30" spans="1:14" ht="3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5" ht="10.5" customHeight="1">
      <c r="A31" s="15" t="s">
        <v>5</v>
      </c>
      <c r="B31" s="16">
        <f>SUM(B32:B33)</f>
        <v>51422</v>
      </c>
      <c r="C31" s="16">
        <f>SUM(C32:C33)</f>
        <v>52850</v>
      </c>
      <c r="D31" s="16">
        <f>SUM(D32:D33)</f>
        <v>48135</v>
      </c>
      <c r="E31" s="16">
        <f>SUM(E32:E33)</f>
        <v>57188</v>
      </c>
      <c r="F31" s="16"/>
      <c r="G31" s="16">
        <f>SUM(G32:G33)</f>
        <v>72267</v>
      </c>
      <c r="H31" s="16">
        <f>SUM(H32:H33)</f>
        <v>74035</v>
      </c>
      <c r="I31" s="16">
        <f>SUM(I32:I33)</f>
        <v>73025</v>
      </c>
      <c r="J31" s="16">
        <f>SUM(J32:J33)</f>
        <v>75677</v>
      </c>
      <c r="K31" s="16"/>
      <c r="L31" s="16">
        <f>SUM(L32:L33)</f>
        <v>48737</v>
      </c>
      <c r="M31" s="16">
        <f>SUM(M32:M33)</f>
        <v>50343</v>
      </c>
      <c r="N31" s="16">
        <f>SUM(N32:N33)</f>
        <v>46464</v>
      </c>
      <c r="O31" s="16">
        <f>SUM(O32:O33)</f>
        <v>53886</v>
      </c>
    </row>
    <row r="32" spans="1:15" ht="10.5" customHeight="1">
      <c r="A32" s="15" t="s">
        <v>6</v>
      </c>
      <c r="B32" s="16">
        <v>24876</v>
      </c>
      <c r="C32" s="16">
        <v>25283</v>
      </c>
      <c r="D32" s="16">
        <v>22950</v>
      </c>
      <c r="E32" s="16">
        <v>26549</v>
      </c>
      <c r="F32" s="16"/>
      <c r="G32" s="16">
        <v>31450</v>
      </c>
      <c r="H32" s="16">
        <v>31920</v>
      </c>
      <c r="I32" s="16">
        <v>31163</v>
      </c>
      <c r="J32" s="16">
        <v>31882</v>
      </c>
      <c r="K32" s="16"/>
      <c r="L32" s="16">
        <v>23060</v>
      </c>
      <c r="M32" s="16">
        <v>23434</v>
      </c>
      <c r="N32" s="16">
        <v>21322</v>
      </c>
      <c r="O32" s="16">
        <v>24610</v>
      </c>
    </row>
    <row r="33" spans="1:15" ht="10.5" customHeight="1">
      <c r="A33" s="15" t="s">
        <v>21</v>
      </c>
      <c r="B33" s="16">
        <v>26546</v>
      </c>
      <c r="C33" s="16">
        <v>27567</v>
      </c>
      <c r="D33" s="16">
        <v>25185</v>
      </c>
      <c r="E33" s="16">
        <v>30639</v>
      </c>
      <c r="F33" s="16">
        <v>30639</v>
      </c>
      <c r="G33" s="16">
        <v>40817</v>
      </c>
      <c r="H33" s="16">
        <v>42115</v>
      </c>
      <c r="I33" s="16">
        <v>41862</v>
      </c>
      <c r="J33" s="16">
        <v>43795</v>
      </c>
      <c r="K33" s="16"/>
      <c r="L33" s="16">
        <v>25677</v>
      </c>
      <c r="M33" s="16">
        <v>26909</v>
      </c>
      <c r="N33" s="16">
        <v>25142</v>
      </c>
      <c r="O33" s="16">
        <v>29276</v>
      </c>
    </row>
    <row r="34" spans="1:14" ht="2.25" customHeight="1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5" ht="10.5" customHeight="1">
      <c r="A35" s="15" t="s">
        <v>8</v>
      </c>
      <c r="B35" s="16">
        <f>SUM(B25,B31)</f>
        <v>86686</v>
      </c>
      <c r="C35" s="16">
        <f>SUM(C25,C31)</f>
        <v>89411</v>
      </c>
      <c r="D35" s="16">
        <f>SUM(D25,D31)</f>
        <v>82465</v>
      </c>
      <c r="E35" s="16">
        <f>SUM(E25,E31)</f>
        <v>96495</v>
      </c>
      <c r="F35" s="16"/>
      <c r="G35" s="16">
        <f>SUM(G25,G31)</f>
        <v>126690</v>
      </c>
      <c r="H35" s="16">
        <f>SUM(H25,H31)</f>
        <v>129484</v>
      </c>
      <c r="I35" s="16">
        <f>SUM(I25,I31)</f>
        <v>128163</v>
      </c>
      <c r="J35" s="16">
        <f>SUM(J25,J31)</f>
        <v>132318</v>
      </c>
      <c r="K35" s="16"/>
      <c r="L35" s="16">
        <f>SUM(L25,L31)</f>
        <v>91165</v>
      </c>
      <c r="M35" s="16">
        <f>SUM(M25,M31)</f>
        <v>94048</v>
      </c>
      <c r="N35" s="16">
        <f>SUM(N25,N31)</f>
        <v>86714</v>
      </c>
      <c r="O35" s="16">
        <f>SUM(O25,O31)</f>
        <v>100255</v>
      </c>
    </row>
    <row r="37" ht="11.25">
      <c r="A37" s="1" t="s">
        <v>31</v>
      </c>
    </row>
  </sheetData>
  <mergeCells count="2">
    <mergeCell ref="A5:A7"/>
    <mergeCell ref="A21:A23"/>
  </mergeCells>
  <printOptions horizontalCentered="1"/>
  <pageMargins left="0.48" right="0.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0.57421875" style="1" customWidth="1"/>
    <col min="2" max="5" width="9.140625" style="1" customWidth="1"/>
    <col min="6" max="6" width="0.85546875" style="7" customWidth="1"/>
    <col min="7" max="10" width="9.140625" style="1" customWidth="1"/>
    <col min="11" max="11" width="0.85546875" style="7" customWidth="1"/>
    <col min="12" max="16384" width="9.140625" style="1" customWidth="1"/>
  </cols>
  <sheetData>
    <row r="1" spans="1:11" s="20" customFormat="1" ht="11.25">
      <c r="A1" s="19" t="s">
        <v>33</v>
      </c>
      <c r="F1" s="21"/>
      <c r="K1" s="21"/>
    </row>
    <row r="2" spans="1:11" s="20" customFormat="1" ht="11.25">
      <c r="A2" s="22" t="s">
        <v>30</v>
      </c>
      <c r="F2" s="21"/>
      <c r="K2" s="21"/>
    </row>
    <row r="3" spans="1:11" s="20" customFormat="1" ht="11.25">
      <c r="A3" s="19" t="s">
        <v>17</v>
      </c>
      <c r="F3" s="21"/>
      <c r="K3" s="21"/>
    </row>
    <row r="4" spans="6:11" ht="11.25">
      <c r="F4" s="2"/>
      <c r="K4" s="2"/>
    </row>
    <row r="5" spans="1:15" ht="12" thickBot="1">
      <c r="A5" s="26" t="s">
        <v>7</v>
      </c>
      <c r="B5" s="11" t="s">
        <v>3</v>
      </c>
      <c r="C5" s="11"/>
      <c r="D5" s="9"/>
      <c r="E5" s="9"/>
      <c r="F5" s="9"/>
      <c r="G5" s="10"/>
      <c r="H5" s="10"/>
      <c r="I5" s="9"/>
      <c r="J5" s="9"/>
      <c r="K5" s="9"/>
      <c r="L5" s="10"/>
      <c r="M5" s="10"/>
      <c r="N5" s="10"/>
      <c r="O5" s="23"/>
    </row>
    <row r="6" spans="1:15" ht="12" thickBot="1">
      <c r="A6" s="26"/>
      <c r="B6" s="10" t="s">
        <v>2</v>
      </c>
      <c r="C6" s="13"/>
      <c r="D6" s="14"/>
      <c r="E6" s="14"/>
      <c r="F6" s="4"/>
      <c r="G6" s="10" t="s">
        <v>1</v>
      </c>
      <c r="H6" s="13"/>
      <c r="I6" s="14"/>
      <c r="J6" s="14"/>
      <c r="K6" s="4"/>
      <c r="L6" s="10" t="s">
        <v>0</v>
      </c>
      <c r="M6" s="13"/>
      <c r="N6" s="14"/>
      <c r="O6" s="14"/>
    </row>
    <row r="7" spans="1:15" ht="11.25">
      <c r="A7" s="26"/>
      <c r="B7" s="12">
        <v>2004</v>
      </c>
      <c r="C7" s="12">
        <v>2005</v>
      </c>
      <c r="D7" s="12">
        <v>2006</v>
      </c>
      <c r="E7" s="12">
        <v>2007</v>
      </c>
      <c r="F7" s="3"/>
      <c r="G7" s="12">
        <v>2004</v>
      </c>
      <c r="H7" s="12">
        <v>2005</v>
      </c>
      <c r="I7" s="12">
        <v>2006</v>
      </c>
      <c r="J7" s="12">
        <v>2007</v>
      </c>
      <c r="K7" s="3"/>
      <c r="L7" s="12">
        <v>2004</v>
      </c>
      <c r="M7" s="12">
        <v>2005</v>
      </c>
      <c r="N7" s="12">
        <v>2006</v>
      </c>
      <c r="O7" s="12">
        <v>2007</v>
      </c>
    </row>
    <row r="8" spans="6:11" ht="4.5" customHeight="1">
      <c r="F8" s="8"/>
      <c r="K8" s="8"/>
    </row>
    <row r="9" spans="1:15" ht="10.5" customHeight="1">
      <c r="A9" s="1" t="s">
        <v>4</v>
      </c>
      <c r="B9" s="17">
        <f>PRODUCT('A.1.1'!B9/'A.1.1'!B$19,100)</f>
        <v>40.582901554404145</v>
      </c>
      <c r="C9" s="17">
        <f>PRODUCT('A.1.1'!C9/'A.1.1'!C$19,100)</f>
        <v>40.58645859551976</v>
      </c>
      <c r="D9" s="17">
        <f>PRODUCT('A.1.1'!D9/'A.1.1'!D$19,100)</f>
        <v>40.1686807653575</v>
      </c>
      <c r="E9" s="17">
        <f>PRODUCT('A.1.1'!E9/'A.1.1'!E$19,100)</f>
        <v>40.59097978227061</v>
      </c>
      <c r="F9" s="17"/>
      <c r="G9" s="17">
        <f>PRODUCT('A.1.1'!G9/'A.1.1'!G$19,100)</f>
        <v>41.71769639495818</v>
      </c>
      <c r="H9" s="17">
        <f>PRODUCT('A.1.1'!H9/'A.1.1'!H$19,100)</f>
        <v>41.527674004253115</v>
      </c>
      <c r="I9" s="17">
        <f>PRODUCT('A.1.1'!I9/'A.1.1'!I$19,100)</f>
        <v>41.690639785074055</v>
      </c>
      <c r="J9" s="17">
        <f>PRODUCT('A.1.1'!J9/'A.1.1'!J$19,100)</f>
        <v>41.524307232883935</v>
      </c>
      <c r="K9" s="17"/>
      <c r="L9" s="17">
        <f>PRODUCT('A.1.1'!L9/'A.1.1'!L$19,100)</f>
        <v>43.02214534118961</v>
      </c>
      <c r="M9" s="17">
        <f>PRODUCT('A.1.1'!M9/'A.1.1'!M$19,100)</f>
        <v>42.96715990978602</v>
      </c>
      <c r="N9" s="17">
        <f>PRODUCT('A.1.1'!N9/'A.1.1'!N$19,100)</f>
        <v>43.199096113919005</v>
      </c>
      <c r="O9" s="17">
        <f>PRODUCT('A.1.1'!O9/'A.1.1'!O$19,100)</f>
        <v>42.874721529351284</v>
      </c>
    </row>
    <row r="10" spans="1:15" ht="10.5" customHeight="1">
      <c r="A10" s="15" t="s">
        <v>11</v>
      </c>
      <c r="B10" s="17">
        <f>PRODUCT('A.1.1'!B10/'A.1.1'!B$19,100)</f>
        <v>1.2046632124352332</v>
      </c>
      <c r="C10" s="17">
        <f>PRODUCT('A.1.1'!C10/'A.1.1'!C$19,100)</f>
        <v>1.0445507173420587</v>
      </c>
      <c r="D10" s="17">
        <f>PRODUCT('A.1.1'!D10/'A.1.1'!D$19,100)</f>
        <v>0.9566968781470292</v>
      </c>
      <c r="E10" s="17">
        <f>PRODUCT('A.1.1'!E10/'A.1.1'!E$19,100)</f>
        <v>1.0168680464170357</v>
      </c>
      <c r="F10" s="17"/>
      <c r="G10" s="17">
        <f>PRODUCT('A.1.1'!G10/'A.1.1'!G$19,100)</f>
        <v>0.5003693202125378</v>
      </c>
      <c r="H10" s="17">
        <f>PRODUCT('A.1.1'!H10/'A.1.1'!H$19,100)</f>
        <v>0.4620955227311914</v>
      </c>
      <c r="I10" s="17">
        <f>PRODUCT('A.1.1'!I10/'A.1.1'!I$19,100)</f>
        <v>0.4493473764294715</v>
      </c>
      <c r="J10" s="17">
        <f>PRODUCT('A.1.1'!J10/'A.1.1'!J$19,100)</f>
        <v>0.44464450397435334</v>
      </c>
      <c r="K10" s="17"/>
      <c r="L10" s="17">
        <f>PRODUCT('A.1.1'!L10/'A.1.1'!L$19,100)</f>
        <v>0.3995067944470615</v>
      </c>
      <c r="M10" s="17">
        <f>PRODUCT('A.1.1'!M10/'A.1.1'!M$19,100)</f>
        <v>0.3858098005190805</v>
      </c>
      <c r="N10" s="17">
        <f>PRODUCT('A.1.1'!N10/'A.1.1'!N$19,100)</f>
        <v>0.37644443512362896</v>
      </c>
      <c r="O10" s="17">
        <f>PRODUCT('A.1.1'!O10/'A.1.1'!O$19,100)</f>
        <v>0.36272587063729317</v>
      </c>
    </row>
    <row r="11" spans="1:15" ht="10.5" customHeight="1">
      <c r="A11" s="15" t="s">
        <v>12</v>
      </c>
      <c r="B11" s="17">
        <f>PRODUCT('A.1.1'!B11/'A.1.1'!B$19,100)</f>
        <v>17.642487046632123</v>
      </c>
      <c r="C11" s="17">
        <f>PRODUCT('A.1.1'!C11/'A.1.1'!C$19,100)</f>
        <v>17.002265290712305</v>
      </c>
      <c r="D11" s="17">
        <f>PRODUCT('A.1.1'!D11/'A.1.1'!D$19,100)</f>
        <v>16.377139979859013</v>
      </c>
      <c r="E11" s="17">
        <f>PRODUCT('A.1.1'!E11/'A.1.1'!E$19,100)</f>
        <v>16.23399928221079</v>
      </c>
      <c r="F11" s="17"/>
      <c r="G11" s="17">
        <f>PRODUCT('A.1.1'!G11/'A.1.1'!G$19,100)</f>
        <v>20.75460458910148</v>
      </c>
      <c r="H11" s="17">
        <f>PRODUCT('A.1.1'!H11/'A.1.1'!H$19,100)</f>
        <v>20.08621185125582</v>
      </c>
      <c r="I11" s="17">
        <f>PRODUCT('A.1.1'!I11/'A.1.1'!I$19,100)</f>
        <v>19.632200851144766</v>
      </c>
      <c r="J11" s="17">
        <f>PRODUCT('A.1.1'!J11/'A.1.1'!J$19,100)</f>
        <v>19.041763646743664</v>
      </c>
      <c r="K11" s="17"/>
      <c r="L11" s="17">
        <f>PRODUCT('A.1.1'!L11/'A.1.1'!L$19,100)</f>
        <v>27.366987662138754</v>
      </c>
      <c r="M11" s="17">
        <f>PRODUCT('A.1.1'!M11/'A.1.1'!M$19,100)</f>
        <v>26.78065100090514</v>
      </c>
      <c r="N11" s="17">
        <f>PRODUCT('A.1.1'!N11/'A.1.1'!N$19,100)</f>
        <v>26.592286559151063</v>
      </c>
      <c r="O11" s="17">
        <f>PRODUCT('A.1.1'!O11/'A.1.1'!O$19,100)</f>
        <v>25.692606485271995</v>
      </c>
    </row>
    <row r="12" spans="1:15" ht="10.5" customHeight="1">
      <c r="A12" s="15" t="s">
        <v>10</v>
      </c>
      <c r="B12" s="17">
        <f>PRODUCT('A.1.1'!B12/'A.1.1'!B$19,100)</f>
        <v>0.2849740932642487</v>
      </c>
      <c r="C12" s="17">
        <f>PRODUCT('A.1.1'!C12/'A.1.1'!C$19,100)</f>
        <v>0.27686886483765416</v>
      </c>
      <c r="D12" s="17">
        <f>PRODUCT('A.1.1'!D12/'A.1.1'!D$19,100)</f>
        <v>0.26435045317220546</v>
      </c>
      <c r="E12" s="17">
        <f>PRODUCT('A.1.1'!E12/'A.1.1'!E$19,100)</f>
        <v>0.2272999162579256</v>
      </c>
      <c r="F12" s="17"/>
      <c r="G12" s="17">
        <f>PRODUCT('A.1.1'!G12/'A.1.1'!G$19,100)</f>
        <v>0.4455669660940218</v>
      </c>
      <c r="H12" s="17">
        <f>PRODUCT('A.1.1'!H12/'A.1.1'!H$19,100)</f>
        <v>0.398873498476924</v>
      </c>
      <c r="I12" s="17">
        <f>PRODUCT('A.1.1'!I12/'A.1.1'!I$19,100)</f>
        <v>0.41249613656356243</v>
      </c>
      <c r="J12" s="17">
        <f>PRODUCT('A.1.1'!J12/'A.1.1'!J$19,100)</f>
        <v>0.38755434543937467</v>
      </c>
      <c r="K12" s="17"/>
      <c r="L12" s="17">
        <f>PRODUCT('A.1.1'!L12/'A.1.1'!L$19,100)</f>
        <v>0.5163728283896942</v>
      </c>
      <c r="M12" s="17">
        <f>PRODUCT('A.1.1'!M12/'A.1.1'!M$19,100)</f>
        <v>0.47982437277778056</v>
      </c>
      <c r="N12" s="17">
        <f>PRODUCT('A.1.1'!N12/'A.1.1'!N$19,100)</f>
        <v>0.48654656795923074</v>
      </c>
      <c r="O12" s="17">
        <f>PRODUCT('A.1.1'!O12/'A.1.1'!O$19,100)</f>
        <v>0.4610236295435937</v>
      </c>
    </row>
    <row r="13" spans="1:15" ht="10.5" customHeight="1">
      <c r="A13" s="15" t="s">
        <v>9</v>
      </c>
      <c r="B13" s="17">
        <f>PRODUCT('A.1.1'!B13/'A.1.1'!B$19,100)</f>
        <v>21.450777202072537</v>
      </c>
      <c r="C13" s="17">
        <f>PRODUCT('A.1.1'!C13/'A.1.1'!C$19,100)</f>
        <v>22.26277372262774</v>
      </c>
      <c r="D13" s="17">
        <f>PRODUCT('A.1.1'!D13/'A.1.1'!D$19,100)</f>
        <v>22.570493454179257</v>
      </c>
      <c r="E13" s="17">
        <f>PRODUCT('A.1.1'!E13/'A.1.1'!E$19,100)</f>
        <v>23.112812537384855</v>
      </c>
      <c r="F13" s="17"/>
      <c r="G13" s="17">
        <f>PRODUCT('A.1.1'!G13/'A.1.1'!G$19,100)</f>
        <v>20.017155519550144</v>
      </c>
      <c r="H13" s="17">
        <f>PRODUCT('A.1.1'!H13/'A.1.1'!H$19,100)</f>
        <v>20.580493131789183</v>
      </c>
      <c r="I13" s="17">
        <f>PRODUCT('A.1.1'!I13/'A.1.1'!I$19,100)</f>
        <v>21.19659542093626</v>
      </c>
      <c r="J13" s="17">
        <f>PRODUCT('A.1.1'!J13/'A.1.1'!J$19,100)</f>
        <v>21.650344736726538</v>
      </c>
      <c r="K13" s="17"/>
      <c r="L13" s="17">
        <f>PRODUCT('A.1.1'!L13/'A.1.1'!L$19,100)</f>
        <v>14.739278056214106</v>
      </c>
      <c r="M13" s="17">
        <f>PRODUCT('A.1.1'!M13/'A.1.1'!M$19,100)</f>
        <v>15.320874735584015</v>
      </c>
      <c r="N13" s="17">
        <f>PRODUCT('A.1.1'!N13/'A.1.1'!N$19,100)</f>
        <v>15.743818551685088</v>
      </c>
      <c r="O13" s="17">
        <f>PRODUCT('A.1.1'!O13/'A.1.1'!O$19,100)</f>
        <v>16.358365543898397</v>
      </c>
    </row>
    <row r="14" spans="1:15" ht="3" customHeight="1">
      <c r="A14" s="15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10.5" customHeight="1">
      <c r="A15" s="15" t="s">
        <v>5</v>
      </c>
      <c r="B15" s="17">
        <f>PRODUCT('A.1.1'!B15/'A.1.1'!B$19,100)</f>
        <v>59.41709844559585</v>
      </c>
      <c r="C15" s="17">
        <f>PRODUCT('A.1.1'!C15/'A.1.1'!C$19,100)</f>
        <v>59.41354140448024</v>
      </c>
      <c r="D15" s="17">
        <f>PRODUCT('A.1.1'!D15/'A.1.1'!D$19,100)</f>
        <v>59.8313192346425</v>
      </c>
      <c r="E15" s="17">
        <f>PRODUCT('A.1.1'!E15/'A.1.1'!E$19,100)</f>
        <v>59.40902021772939</v>
      </c>
      <c r="F15" s="17"/>
      <c r="G15" s="17">
        <f>PRODUCT('A.1.1'!G15/'A.1.1'!G$19,100)</f>
        <v>58.28230360504182</v>
      </c>
      <c r="H15" s="17">
        <f>PRODUCT('A.1.1'!H15/'A.1.1'!H$19,100)</f>
        <v>58.47232599574688</v>
      </c>
      <c r="I15" s="17">
        <f>PRODUCT('A.1.1'!I15/'A.1.1'!I$19,100)</f>
        <v>58.309360214925945</v>
      </c>
      <c r="J15" s="17">
        <f>PRODUCT('A.1.1'!J15/'A.1.1'!J$19,100)</f>
        <v>58.47569276711607</v>
      </c>
      <c r="K15" s="17"/>
      <c r="L15" s="17">
        <f>PRODUCT('A.1.1'!L15/'A.1.1'!L$19,100)</f>
        <v>56.97785465881039</v>
      </c>
      <c r="M15" s="17">
        <f>PRODUCT('A.1.1'!M15/'A.1.1'!M$19,100)</f>
        <v>57.03284009021399</v>
      </c>
      <c r="N15" s="17">
        <f>PRODUCT('A.1.1'!N15/'A.1.1'!N$19,100)</f>
        <v>56.80090388608099</v>
      </c>
      <c r="O15" s="17">
        <f>PRODUCT('A.1.1'!O15/'A.1.1'!O$19,100)</f>
        <v>57.12527847064872</v>
      </c>
    </row>
    <row r="16" spans="1:15" ht="10.5" customHeight="1">
      <c r="A16" s="15" t="s">
        <v>6</v>
      </c>
      <c r="B16" s="17">
        <f>PRODUCT('A.1.1'!B16/'A.1.1'!B$19,100)</f>
        <v>26.670984455958553</v>
      </c>
      <c r="C16" s="17">
        <f>PRODUCT('A.1.1'!C16/'A.1.1'!C$19,100)</f>
        <v>27.045054115278127</v>
      </c>
      <c r="D16" s="17">
        <f>PRODUCT('A.1.1'!D16/'A.1.1'!D$19,100)</f>
        <v>26.711983887210472</v>
      </c>
      <c r="E16" s="17">
        <f>PRODUCT('A.1.1'!E16/'A.1.1'!E$19,100)</f>
        <v>26.426606053355666</v>
      </c>
      <c r="F16" s="17"/>
      <c r="G16" s="17">
        <f>PRODUCT('A.1.1'!G16/'A.1.1'!G$19,100)</f>
        <v>31.17300864924111</v>
      </c>
      <c r="H16" s="17">
        <f>PRODUCT('A.1.1'!H16/'A.1.1'!H$19,100)</f>
        <v>31.19374676705558</v>
      </c>
      <c r="I16" s="17">
        <f>PRODUCT('A.1.1'!I16/'A.1.1'!I$19,100)</f>
        <v>31.002591474287343</v>
      </c>
      <c r="J16" s="17">
        <f>PRODUCT('A.1.1'!J16/'A.1.1'!J$19,100)</f>
        <v>30.791357428307936</v>
      </c>
      <c r="K16" s="17"/>
      <c r="L16" s="17">
        <f>PRODUCT('A.1.1'!L16/'A.1.1'!L$19,100)</f>
        <v>27.17058064914706</v>
      </c>
      <c r="M16" s="17">
        <f>PRODUCT('A.1.1'!M16/'A.1.1'!M$19,100)</f>
        <v>26.947676889917936</v>
      </c>
      <c r="N16" s="17">
        <f>PRODUCT('A.1.1'!N16/'A.1.1'!N$19,100)</f>
        <v>26.611947654300273</v>
      </c>
      <c r="O16" s="17">
        <f>PRODUCT('A.1.1'!O16/'A.1.1'!O$19,100)</f>
        <v>26.439717054780175</v>
      </c>
    </row>
    <row r="17" spans="1:15" ht="10.5" customHeight="1">
      <c r="A17" s="15" t="s">
        <v>21</v>
      </c>
      <c r="B17" s="17">
        <f>PRODUCT('A.1.1'!B17/'A.1.1'!B$19,100)</f>
        <v>32.7461139896373</v>
      </c>
      <c r="C17" s="17">
        <f>PRODUCT('A.1.1'!C17/'A.1.1'!C$19,100)</f>
        <v>32.368487289202115</v>
      </c>
      <c r="D17" s="17">
        <f>PRODUCT('A.1.1'!D17/'A.1.1'!D$19,100)</f>
        <v>33.11933534743202</v>
      </c>
      <c r="E17" s="17">
        <f>PRODUCT('A.1.1'!E17/'A.1.1'!E$19,100)</f>
        <v>32.98241416437373</v>
      </c>
      <c r="F17" s="17"/>
      <c r="G17" s="17">
        <f>PRODUCT('A.1.1'!G17/'A.1.1'!G$19,100)</f>
        <v>27.10929495580071</v>
      </c>
      <c r="H17" s="17">
        <f>PRODUCT('A.1.1'!H17/'A.1.1'!H$19,100)</f>
        <v>27.278579228691303</v>
      </c>
      <c r="I17" s="17">
        <f>PRODUCT('A.1.1'!I17/'A.1.1'!I$19,100)</f>
        <v>27.3067687406386</v>
      </c>
      <c r="J17" s="17">
        <f>PRODUCT('A.1.1'!J17/'A.1.1'!J$19,100)</f>
        <v>27.684335338808136</v>
      </c>
      <c r="K17" s="17"/>
      <c r="L17" s="17">
        <f>PRODUCT('A.1.1'!L17/'A.1.1'!L$19,100)</f>
        <v>29.807274009663328</v>
      </c>
      <c r="M17" s="17">
        <f>PRODUCT('A.1.1'!M17/'A.1.1'!M$19,100)</f>
        <v>30.085163200296044</v>
      </c>
      <c r="N17" s="17">
        <f>PRODUCT('A.1.1'!N17/'A.1.1'!N$19,100)</f>
        <v>30.18895623178072</v>
      </c>
      <c r="O17" s="17">
        <f>PRODUCT('A.1.1'!O17/'A.1.1'!O$19,100)</f>
        <v>30.685561415868545</v>
      </c>
    </row>
    <row r="18" spans="1:15" ht="2.25" customHeight="1">
      <c r="A18" s="15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0.5" customHeight="1">
      <c r="A19" s="15" t="s">
        <v>8</v>
      </c>
      <c r="B19" s="17">
        <f>PRODUCT('A.1.1'!B19/'A.1.1'!B$19,100)</f>
        <v>100</v>
      </c>
      <c r="C19" s="17">
        <f>PRODUCT('A.1.1'!C19/'A.1.1'!C$19,100)</f>
        <v>100</v>
      </c>
      <c r="D19" s="17">
        <f>PRODUCT('A.1.1'!D19/'A.1.1'!D$19,100)</f>
        <v>100</v>
      </c>
      <c r="E19" s="17">
        <f>PRODUCT('A.1.1'!E19/'A.1.1'!E$19,100)</f>
        <v>100</v>
      </c>
      <c r="F19" s="17"/>
      <c r="G19" s="17">
        <f>PRODUCT('A.1.1'!G19/'A.1.1'!G$19,100)</f>
        <v>100</v>
      </c>
      <c r="H19" s="17">
        <f>PRODUCT('A.1.1'!H19/'A.1.1'!H$19,100)</f>
        <v>100</v>
      </c>
      <c r="I19" s="17">
        <f>PRODUCT('A.1.1'!I19/'A.1.1'!I$19,100)</f>
        <v>100</v>
      </c>
      <c r="J19" s="17">
        <f>PRODUCT('A.1.1'!J19/'A.1.1'!J$19,100)</f>
        <v>100</v>
      </c>
      <c r="K19" s="17"/>
      <c r="L19" s="17">
        <f>PRODUCT('A.1.1'!L19/'A.1.1'!L$19,100)</f>
        <v>100</v>
      </c>
      <c r="M19" s="17">
        <f>PRODUCT('A.1.1'!M19/'A.1.1'!M$19,100)</f>
        <v>100</v>
      </c>
      <c r="N19" s="17">
        <f>PRODUCT('A.1.1'!N19/'A.1.1'!N$19,100)</f>
        <v>100</v>
      </c>
      <c r="O19" s="17">
        <f>PRODUCT('A.1.1'!O19/'A.1.1'!O$19,100)</f>
        <v>100</v>
      </c>
    </row>
    <row r="20" spans="1:11" ht="12" customHeight="1">
      <c r="A20" s="15"/>
      <c r="F20" s="6"/>
      <c r="K20" s="6"/>
    </row>
    <row r="21" spans="1:15" ht="12" thickBot="1">
      <c r="A21" s="26" t="s">
        <v>7</v>
      </c>
      <c r="B21" s="11" t="s">
        <v>3</v>
      </c>
      <c r="C21" s="11"/>
      <c r="D21" s="9"/>
      <c r="E21" s="9"/>
      <c r="F21" s="9"/>
      <c r="G21" s="10"/>
      <c r="H21" s="10"/>
      <c r="I21" s="9"/>
      <c r="J21" s="9"/>
      <c r="K21" s="9"/>
      <c r="L21" s="10"/>
      <c r="M21" s="10"/>
      <c r="N21" s="10"/>
      <c r="O21" s="23"/>
    </row>
    <row r="22" spans="1:15" ht="12" thickBot="1">
      <c r="A22" s="26"/>
      <c r="B22" s="10" t="s">
        <v>13</v>
      </c>
      <c r="C22" s="13"/>
      <c r="D22" s="14"/>
      <c r="E22" s="14"/>
      <c r="F22" s="4"/>
      <c r="G22" s="10" t="s">
        <v>14</v>
      </c>
      <c r="H22" s="13"/>
      <c r="I22" s="14"/>
      <c r="J22" s="14"/>
      <c r="K22" s="4"/>
      <c r="L22" s="10" t="s">
        <v>15</v>
      </c>
      <c r="M22" s="13"/>
      <c r="N22" s="14"/>
      <c r="O22" s="14"/>
    </row>
    <row r="23" spans="1:15" ht="11.25">
      <c r="A23" s="26"/>
      <c r="B23" s="12">
        <v>2004</v>
      </c>
      <c r="C23" s="12">
        <v>2005</v>
      </c>
      <c r="D23" s="12">
        <v>2006</v>
      </c>
      <c r="E23" s="12">
        <v>2007</v>
      </c>
      <c r="F23" s="3"/>
      <c r="G23" s="12">
        <v>2004</v>
      </c>
      <c r="H23" s="12">
        <v>2005</v>
      </c>
      <c r="I23" s="12">
        <v>2006</v>
      </c>
      <c r="J23" s="12">
        <v>2007</v>
      </c>
      <c r="K23" s="3"/>
      <c r="L23" s="12">
        <v>2004</v>
      </c>
      <c r="M23" s="12">
        <v>2005</v>
      </c>
      <c r="N23" s="12">
        <v>2006</v>
      </c>
      <c r="O23" s="12">
        <v>2007</v>
      </c>
    </row>
    <row r="24" spans="6:11" ht="4.5" customHeight="1">
      <c r="F24" s="8"/>
      <c r="K24" s="8"/>
    </row>
    <row r="25" spans="1:15" ht="10.5" customHeight="1">
      <c r="A25" s="1" t="s">
        <v>4</v>
      </c>
      <c r="B25" s="17">
        <f>PRODUCT('A.1.1'!B25/'A.1.1'!B$35,100)</f>
        <v>40.68015596520776</v>
      </c>
      <c r="C25" s="17">
        <f>PRODUCT('A.1.1'!C25/'A.1.1'!C$35,100)</f>
        <v>40.89094183042355</v>
      </c>
      <c r="D25" s="17">
        <f>PRODUCT('A.1.1'!D25/'A.1.1'!D$35,100)</f>
        <v>41.62978233189838</v>
      </c>
      <c r="E25" s="17">
        <f>PRODUCT('A.1.1'!E25/'A.1.1'!E$35,100)</f>
        <v>40.73475309601534</v>
      </c>
      <c r="F25" s="17"/>
      <c r="G25" s="17">
        <f>PRODUCT('A.1.1'!G25/'A.1.1'!G$35,100)</f>
        <v>42.95761307127635</v>
      </c>
      <c r="H25" s="17">
        <f>PRODUCT('A.1.1'!H25/'A.1.1'!H$35,100)</f>
        <v>42.82305149671002</v>
      </c>
      <c r="I25" s="17">
        <f>PRODUCT('A.1.1'!I25/'A.1.1'!I$35,100)</f>
        <v>43.02177695590771</v>
      </c>
      <c r="J25" s="17">
        <f>PRODUCT('A.1.1'!J25/'A.1.1'!J$35,100)</f>
        <v>42.80672319714627</v>
      </c>
      <c r="K25" s="17"/>
      <c r="L25" s="17">
        <f>PRODUCT('A.1.1'!L25/'A.1.1'!L$35,100)</f>
        <v>46.53979048977129</v>
      </c>
      <c r="M25" s="17">
        <f>PRODUCT('A.1.1'!M25/'A.1.1'!M$35,100)</f>
        <v>46.47095100374277</v>
      </c>
      <c r="N25" s="17">
        <f>PRODUCT('A.1.1'!N25/'A.1.1'!N$35,100)</f>
        <v>46.416956892773946</v>
      </c>
      <c r="O25" s="17">
        <f>PRODUCT('A.1.1'!O25/'A.1.1'!O$35,100)</f>
        <v>46.251059797516334</v>
      </c>
    </row>
    <row r="26" spans="1:15" ht="10.5" customHeight="1">
      <c r="A26" s="15" t="s">
        <v>11</v>
      </c>
      <c r="B26" s="17">
        <f>PRODUCT('A.1.1'!B26/'A.1.1'!B$35,100)</f>
        <v>0.4302886279214636</v>
      </c>
      <c r="C26" s="17">
        <f>PRODUCT('A.1.1'!C26/'A.1.1'!C$35,100)</f>
        <v>0.419411481808726</v>
      </c>
      <c r="D26" s="17">
        <f>PRODUCT('A.1.1'!D26/'A.1.1'!D$35,100)</f>
        <v>0.4159340326198993</v>
      </c>
      <c r="E26" s="17">
        <f>PRODUCT('A.1.1'!E26/'A.1.1'!E$35,100)</f>
        <v>0.38240323332815174</v>
      </c>
      <c r="F26" s="17"/>
      <c r="G26" s="17">
        <f>PRODUCT('A.1.1'!G26/'A.1.1'!G$35,100)</f>
        <v>0.32441392375088796</v>
      </c>
      <c r="H26" s="17">
        <f>PRODUCT('A.1.1'!H26/'A.1.1'!H$35,100)</f>
        <v>0.3220475116616725</v>
      </c>
      <c r="I26" s="17">
        <f>PRODUCT('A.1.1'!I26/'A.1.1'!I$35,100)</f>
        <v>0.3167840952537004</v>
      </c>
      <c r="J26" s="17">
        <f>PRODUCT('A.1.1'!J26/'A.1.1'!J$35,100)</f>
        <v>0.30456929518281717</v>
      </c>
      <c r="K26" s="17"/>
      <c r="L26" s="17">
        <f>PRODUCT('A.1.1'!L26/'A.1.1'!L$35,100)</f>
        <v>0.3817254428782976</v>
      </c>
      <c r="M26" s="17">
        <f>PRODUCT('A.1.1'!M26/'A.1.1'!M$35,100)</f>
        <v>0.37108710445729837</v>
      </c>
      <c r="N26" s="17">
        <f>PRODUCT('A.1.1'!N26/'A.1.1'!N$35,100)</f>
        <v>0.3563438429780658</v>
      </c>
      <c r="O26" s="17">
        <f>PRODUCT('A.1.1'!O26/'A.1.1'!O$35,100)</f>
        <v>0.3461174006283976</v>
      </c>
    </row>
    <row r="27" spans="1:15" ht="10.5" customHeight="1">
      <c r="A27" s="15" t="s">
        <v>12</v>
      </c>
      <c r="B27" s="17">
        <f>PRODUCT('A.1.1'!B27/'A.1.1'!B$35,100)</f>
        <v>23.716632443531825</v>
      </c>
      <c r="C27" s="17">
        <f>PRODUCT('A.1.1'!C27/'A.1.1'!C$35,100)</f>
        <v>23.228685508494483</v>
      </c>
      <c r="D27" s="17">
        <f>PRODUCT('A.1.1'!D27/'A.1.1'!D$35,100)</f>
        <v>23.715515673315952</v>
      </c>
      <c r="E27" s="17">
        <f>PRODUCT('A.1.1'!E27/'A.1.1'!E$35,100)</f>
        <v>22.017721125446915</v>
      </c>
      <c r="F27" s="17"/>
      <c r="G27" s="17">
        <f>PRODUCT('A.1.1'!G27/'A.1.1'!G$35,100)</f>
        <v>30.37335227721209</v>
      </c>
      <c r="H27" s="17">
        <f>PRODUCT('A.1.1'!H27/'A.1.1'!H$35,100)</f>
        <v>29.724908096753268</v>
      </c>
      <c r="I27" s="17">
        <f>PRODUCT('A.1.1'!I27/'A.1.1'!I$35,100)</f>
        <v>29.463261627770887</v>
      </c>
      <c r="J27" s="17">
        <f>PRODUCT('A.1.1'!J27/'A.1.1'!J$35,100)</f>
        <v>28.792001088287307</v>
      </c>
      <c r="K27" s="17"/>
      <c r="L27" s="17">
        <f>PRODUCT('A.1.1'!L27/'A.1.1'!L$35,100)</f>
        <v>32.74831349750452</v>
      </c>
      <c r="M27" s="17">
        <f>PRODUCT('A.1.1'!M27/'A.1.1'!M$35,100)</f>
        <v>32.296274242939774</v>
      </c>
      <c r="N27" s="17">
        <f>PRODUCT('A.1.1'!N27/'A.1.1'!N$35,100)</f>
        <v>31.836842955001497</v>
      </c>
      <c r="O27" s="17">
        <f>PRODUCT('A.1.1'!O27/'A.1.1'!O$35,100)</f>
        <v>31.181487207620567</v>
      </c>
    </row>
    <row r="28" spans="1:15" ht="10.5" customHeight="1">
      <c r="A28" s="15" t="s">
        <v>10</v>
      </c>
      <c r="B28" s="17">
        <f>PRODUCT('A.1.1'!B28/'A.1.1'!B$35,100)</f>
        <v>0.43721016081028075</v>
      </c>
      <c r="C28" s="17">
        <f>PRODUCT('A.1.1'!C28/'A.1.1'!C$35,100)</f>
        <v>0.402635022536377</v>
      </c>
      <c r="D28" s="17">
        <f>PRODUCT('A.1.1'!D28/'A.1.1'!D$35,100)</f>
        <v>0.40623294731098036</v>
      </c>
      <c r="E28" s="17">
        <f>PRODUCT('A.1.1'!E28/'A.1.1'!E$35,100)</f>
        <v>0.35856780144048916</v>
      </c>
      <c r="F28" s="17"/>
      <c r="G28" s="17">
        <f>PRODUCT('A.1.1'!G28/'A.1.1'!G$35,100)</f>
        <v>0.5912068829426158</v>
      </c>
      <c r="H28" s="17">
        <f>PRODUCT('A.1.1'!H28/'A.1.1'!H$35,100)</f>
        <v>0.5521917765901578</v>
      </c>
      <c r="I28" s="17">
        <f>PRODUCT('A.1.1'!I28/'A.1.1'!I$35,100)</f>
        <v>0.5555425512823514</v>
      </c>
      <c r="J28" s="17">
        <f>PRODUCT('A.1.1'!J28/'A.1.1'!J$35,100)</f>
        <v>0.5517012046735894</v>
      </c>
      <c r="K28" s="17"/>
      <c r="L28" s="17">
        <f>PRODUCT('A.1.1'!L28/'A.1.1'!L$35,100)</f>
        <v>0.5528437448582241</v>
      </c>
      <c r="M28" s="17">
        <f>PRODUCT('A.1.1'!M28/'A.1.1'!M$35,100)</f>
        <v>0.528453555631167</v>
      </c>
      <c r="N28" s="17">
        <f>PRODUCT('A.1.1'!N28/'A.1.1'!N$35,100)</f>
        <v>0.5327859399866227</v>
      </c>
      <c r="O28" s="17">
        <f>PRODUCT('A.1.1'!O28/'A.1.1'!O$35,100)</f>
        <v>0.5067078948680864</v>
      </c>
    </row>
    <row r="29" spans="1:15" ht="10.5" customHeight="1">
      <c r="A29" s="15" t="s">
        <v>9</v>
      </c>
      <c r="B29" s="17">
        <f>PRODUCT('A.1.1'!B29/'A.1.1'!B$35,100)</f>
        <v>16.09602473294419</v>
      </c>
      <c r="C29" s="17">
        <f>PRODUCT('A.1.1'!C29/'A.1.1'!C$35,100)</f>
        <v>16.840209817583965</v>
      </c>
      <c r="D29" s="17">
        <f>PRODUCT('A.1.1'!D29/'A.1.1'!D$35,100)</f>
        <v>17.092099678651547</v>
      </c>
      <c r="E29" s="17">
        <f>PRODUCT('A.1.1'!E29/'A.1.1'!E$35,100)</f>
        <v>17.976060935799783</v>
      </c>
      <c r="F29" s="17"/>
      <c r="G29" s="17">
        <f>PRODUCT('A.1.1'!G29/'A.1.1'!G$35,100)</f>
        <v>11.668639987370748</v>
      </c>
      <c r="H29" s="17">
        <f>PRODUCT('A.1.1'!H29/'A.1.1'!H$35,100)</f>
        <v>12.223904111704922</v>
      </c>
      <c r="I29" s="17">
        <f>PRODUCT('A.1.1'!I29/'A.1.1'!I$35,100)</f>
        <v>12.686188681600774</v>
      </c>
      <c r="J29" s="17">
        <f>PRODUCT('A.1.1'!J29/'A.1.1'!J$35,100)</f>
        <v>13.158451609002556</v>
      </c>
      <c r="K29" s="17"/>
      <c r="L29" s="17">
        <f>PRODUCT('A.1.1'!L29/'A.1.1'!L$35,100)</f>
        <v>12.856907804530248</v>
      </c>
      <c r="M29" s="17">
        <f>PRODUCT('A.1.1'!M29/'A.1.1'!M$35,100)</f>
        <v>13.27513610071453</v>
      </c>
      <c r="N29" s="17">
        <f>PRODUCT('A.1.1'!N29/'A.1.1'!N$35,100)</f>
        <v>13.690984154807758</v>
      </c>
      <c r="O29" s="17">
        <f>PRODUCT('A.1.1'!O29/'A.1.1'!O$35,100)</f>
        <v>14.216747294399282</v>
      </c>
    </row>
    <row r="30" spans="1:15" ht="3" customHeight="1">
      <c r="A30" s="15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10.5" customHeight="1">
      <c r="A31" s="15" t="s">
        <v>5</v>
      </c>
      <c r="B31" s="17">
        <f>PRODUCT('A.1.1'!B31/'A.1.1'!B$35,100)</f>
        <v>59.31984403479223</v>
      </c>
      <c r="C31" s="17">
        <f>PRODUCT('A.1.1'!C31/'A.1.1'!C$35,100)</f>
        <v>59.10905816957644</v>
      </c>
      <c r="D31" s="17">
        <f>PRODUCT('A.1.1'!D31/'A.1.1'!D$35,100)</f>
        <v>58.37021766810162</v>
      </c>
      <c r="E31" s="17">
        <f>PRODUCT('A.1.1'!E31/'A.1.1'!E$35,100)</f>
        <v>59.26524690398466</v>
      </c>
      <c r="F31" s="17"/>
      <c r="G31" s="17">
        <f>PRODUCT('A.1.1'!G31/'A.1.1'!G$35,100)</f>
        <v>57.04238692872365</v>
      </c>
      <c r="H31" s="17">
        <f>PRODUCT('A.1.1'!H31/'A.1.1'!H$35,100)</f>
        <v>57.17694850328998</v>
      </c>
      <c r="I31" s="17">
        <f>PRODUCT('A.1.1'!I31/'A.1.1'!I$35,100)</f>
        <v>56.97822304409229</v>
      </c>
      <c r="J31" s="17">
        <f>PRODUCT('A.1.1'!J31/'A.1.1'!J$35,100)</f>
        <v>57.19327680285373</v>
      </c>
      <c r="K31" s="17"/>
      <c r="L31" s="17">
        <f>PRODUCT('A.1.1'!L31/'A.1.1'!L$35,100)</f>
        <v>53.46020951022871</v>
      </c>
      <c r="M31" s="17">
        <f>PRODUCT('A.1.1'!M31/'A.1.1'!M$35,100)</f>
        <v>53.52904899625723</v>
      </c>
      <c r="N31" s="17">
        <f>PRODUCT('A.1.1'!N31/'A.1.1'!N$35,100)</f>
        <v>53.58304310722606</v>
      </c>
      <c r="O31" s="17">
        <f>PRODUCT('A.1.1'!O31/'A.1.1'!O$35,100)</f>
        <v>53.748940202483666</v>
      </c>
    </row>
    <row r="32" spans="1:15" ht="10.5" customHeight="1">
      <c r="A32" s="15" t="s">
        <v>6</v>
      </c>
      <c r="B32" s="17">
        <f>PRODUCT('A.1.1'!B32/'A.1.1'!B$35,100)</f>
        <v>28.69667535703574</v>
      </c>
      <c r="C32" s="17">
        <f>PRODUCT('A.1.1'!C32/'A.1.1'!C$35,100)</f>
        <v>28.277281318853387</v>
      </c>
      <c r="D32" s="17">
        <f>PRODUCT('A.1.1'!D32/'A.1.1'!D$35,100)</f>
        <v>27.829988479961195</v>
      </c>
      <c r="E32" s="17">
        <f>PRODUCT('A.1.1'!E32/'A.1.1'!E$35,100)</f>
        <v>27.513342660241463</v>
      </c>
      <c r="F32" s="17"/>
      <c r="G32" s="17">
        <f>PRODUCT('A.1.1'!G32/'A.1.1'!G$35,100)</f>
        <v>24.824374457336805</v>
      </c>
      <c r="H32" s="17">
        <f>PRODUCT('A.1.1'!H32/'A.1.1'!H$35,100)</f>
        <v>24.65169441784313</v>
      </c>
      <c r="I32" s="17">
        <f>PRODUCT('A.1.1'!I32/'A.1.1'!I$35,100)</f>
        <v>24.31512995170213</v>
      </c>
      <c r="J32" s="17">
        <f>PRODUCT('A.1.1'!J32/'A.1.1'!J$35,100)</f>
        <v>24.094983297812846</v>
      </c>
      <c r="K32" s="17"/>
      <c r="L32" s="17">
        <f>PRODUCT('A.1.1'!L32/'A.1.1'!L$35,100)</f>
        <v>25.29479515164811</v>
      </c>
      <c r="M32" s="17">
        <f>PRODUCT('A.1.1'!M32/'A.1.1'!M$35,100)</f>
        <v>24.917063627084044</v>
      </c>
      <c r="N32" s="17">
        <f>PRODUCT('A.1.1'!N32/'A.1.1'!N$35,100)</f>
        <v>24.588878381806857</v>
      </c>
      <c r="O32" s="17">
        <f>PRODUCT('A.1.1'!O32/'A.1.1'!O$35,100)</f>
        <v>24.547404119495287</v>
      </c>
    </row>
    <row r="33" spans="1:15" ht="10.5" customHeight="1">
      <c r="A33" s="15" t="s">
        <v>21</v>
      </c>
      <c r="B33" s="17">
        <f>PRODUCT('A.1.1'!B33/'A.1.1'!B$35,100)</f>
        <v>30.623168677756503</v>
      </c>
      <c r="C33" s="17">
        <f>PRODUCT('A.1.1'!C33/'A.1.1'!C$35,100)</f>
        <v>30.831776850723063</v>
      </c>
      <c r="D33" s="17">
        <f>PRODUCT('A.1.1'!D33/'A.1.1'!D$35,100)</f>
        <v>30.540229188140422</v>
      </c>
      <c r="E33" s="17">
        <f>PRODUCT('A.1.1'!E33/'A.1.1'!E$35,100)</f>
        <v>31.7519042437432</v>
      </c>
      <c r="F33" s="17"/>
      <c r="G33" s="17">
        <f>PRODUCT('A.1.1'!G33/'A.1.1'!G$35,100)</f>
        <v>32.21801247138685</v>
      </c>
      <c r="H33" s="17">
        <f>PRODUCT('A.1.1'!H33/'A.1.1'!H$35,100)</f>
        <v>32.52525408544685</v>
      </c>
      <c r="I33" s="17">
        <f>PRODUCT('A.1.1'!I33/'A.1.1'!I$35,100)</f>
        <v>32.66309309239016</v>
      </c>
      <c r="J33" s="17">
        <f>PRODUCT('A.1.1'!J33/'A.1.1'!J$35,100)</f>
        <v>33.098293505040886</v>
      </c>
      <c r="K33" s="17"/>
      <c r="L33" s="17">
        <f>PRODUCT('A.1.1'!L33/'A.1.1'!L$35,100)</f>
        <v>28.1654143585806</v>
      </c>
      <c r="M33" s="17">
        <f>PRODUCT('A.1.1'!M33/'A.1.1'!M$35,100)</f>
        <v>28.611985369173187</v>
      </c>
      <c r="N33" s="17">
        <f>PRODUCT('A.1.1'!N33/'A.1.1'!N$35,100)</f>
        <v>28.994164725419193</v>
      </c>
      <c r="O33" s="17">
        <f>PRODUCT('A.1.1'!O33/'A.1.1'!O$35,100)</f>
        <v>29.201536082988376</v>
      </c>
    </row>
    <row r="34" spans="1:15" ht="2.25" customHeight="1">
      <c r="A34" s="15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ht="10.5" customHeight="1">
      <c r="A35" s="15" t="s">
        <v>8</v>
      </c>
      <c r="B35" s="17">
        <f>PRODUCT('A.1.1'!B35/'A.1.1'!B$35,100)</f>
        <v>100</v>
      </c>
      <c r="C35" s="17">
        <f>PRODUCT('A.1.1'!C35/'A.1.1'!C$35,100)</f>
        <v>100</v>
      </c>
      <c r="D35" s="17">
        <f>PRODUCT('A.1.1'!D35/'A.1.1'!D$35,100)</f>
        <v>100</v>
      </c>
      <c r="E35" s="17">
        <f>PRODUCT('A.1.1'!E35/'A.1.1'!E$35,100)</f>
        <v>100</v>
      </c>
      <c r="F35" s="17"/>
      <c r="G35" s="17">
        <f>PRODUCT('A.1.1'!G35/'A.1.1'!G$35,100)</f>
        <v>100</v>
      </c>
      <c r="H35" s="17">
        <f>PRODUCT('A.1.1'!H35/'A.1.1'!H$35,100)</f>
        <v>100</v>
      </c>
      <c r="I35" s="17">
        <f>PRODUCT('A.1.1'!I35/'A.1.1'!I$35,100)</f>
        <v>100</v>
      </c>
      <c r="J35" s="17">
        <f>PRODUCT('A.1.1'!J35/'A.1.1'!J$35,100)</f>
        <v>100</v>
      </c>
      <c r="K35" s="17"/>
      <c r="L35" s="17">
        <f>PRODUCT('A.1.1'!L35/'A.1.1'!L$35,100)</f>
        <v>100</v>
      </c>
      <c r="M35" s="17">
        <f>PRODUCT('A.1.1'!M35/'A.1.1'!M$35,100)</f>
        <v>100</v>
      </c>
      <c r="N35" s="17">
        <f>PRODUCT('A.1.1'!N35/'A.1.1'!N$35,100)</f>
        <v>100</v>
      </c>
      <c r="O35" s="17">
        <f>PRODUCT('A.1.1'!O35/'A.1.1'!O$35,100)</f>
        <v>100</v>
      </c>
    </row>
    <row r="37" ht="11.25">
      <c r="A37" s="1" t="s">
        <v>31</v>
      </c>
    </row>
    <row r="38" ht="11.25">
      <c r="A38" s="1" t="s">
        <v>16</v>
      </c>
    </row>
    <row r="40" spans="2:15" ht="11.2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2:15" ht="11.2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2:15" ht="11.2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2:15" ht="11.2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2:15" ht="11.2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2:15" ht="11.2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2:15" ht="11.2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2:15" ht="11.2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2:15" ht="11.2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2:15" ht="11.2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2:15" ht="11.2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2:15" ht="11.2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ht="11.25">
      <c r="B52" s="24"/>
    </row>
    <row r="53" ht="11.25">
      <c r="B53" s="24"/>
    </row>
    <row r="54" ht="11.25">
      <c r="B54" s="24"/>
    </row>
    <row r="55" ht="11.25">
      <c r="B55" s="24"/>
    </row>
    <row r="56" ht="11.25">
      <c r="B56" s="24"/>
    </row>
  </sheetData>
  <mergeCells count="2">
    <mergeCell ref="A5:A7"/>
    <mergeCell ref="A21:A23"/>
  </mergeCells>
  <printOptions horizontalCentered="1"/>
  <pageMargins left="0.58" right="0.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4.28125" style="1" customWidth="1"/>
    <col min="2" max="5" width="8.140625" style="1" customWidth="1"/>
    <col min="6" max="6" width="0.9921875" style="1" customWidth="1"/>
    <col min="7" max="10" width="8.140625" style="1" customWidth="1"/>
    <col min="11" max="11" width="0.85546875" style="1" customWidth="1"/>
    <col min="12" max="15" width="8.140625" style="1" customWidth="1"/>
    <col min="16" max="16384" width="9.140625" style="1" customWidth="1"/>
  </cols>
  <sheetData>
    <row r="1" spans="1:15" ht="11.25">
      <c r="A1" s="19" t="s">
        <v>34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2" t="s">
        <v>30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1.25">
      <c r="A3" s="19" t="s">
        <v>29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5" spans="1:15" ht="13.5" customHeight="1" thickBot="1">
      <c r="A5" s="26" t="s">
        <v>18</v>
      </c>
      <c r="B5" s="11" t="s">
        <v>3</v>
      </c>
      <c r="C5" s="11"/>
      <c r="D5" s="9"/>
      <c r="E5" s="9"/>
      <c r="F5" s="9"/>
      <c r="G5" s="11"/>
      <c r="H5" s="11"/>
      <c r="I5" s="9"/>
      <c r="J5" s="9"/>
      <c r="K5" s="9"/>
      <c r="L5" s="11"/>
      <c r="M5" s="11"/>
      <c r="N5" s="9"/>
      <c r="O5" s="9"/>
    </row>
    <row r="6" spans="1:15" ht="13.5" customHeight="1" thickBot="1">
      <c r="A6" s="26"/>
      <c r="B6" s="10" t="s">
        <v>2</v>
      </c>
      <c r="C6" s="13"/>
      <c r="D6" s="14"/>
      <c r="E6" s="14"/>
      <c r="F6" s="4"/>
      <c r="G6" s="10" t="s">
        <v>1</v>
      </c>
      <c r="H6" s="13"/>
      <c r="I6" s="14"/>
      <c r="J6" s="14"/>
      <c r="K6" s="4"/>
      <c r="L6" s="10" t="s">
        <v>0</v>
      </c>
      <c r="M6" s="13"/>
      <c r="N6" s="14"/>
      <c r="O6" s="14"/>
    </row>
    <row r="7" spans="1:15" ht="13.5" customHeight="1">
      <c r="A7" s="26"/>
      <c r="B7" s="12">
        <v>2004</v>
      </c>
      <c r="C7" s="12">
        <v>2005</v>
      </c>
      <c r="D7" s="12">
        <v>2006</v>
      </c>
      <c r="E7" s="12">
        <v>2007</v>
      </c>
      <c r="F7" s="3"/>
      <c r="G7" s="12">
        <v>2004</v>
      </c>
      <c r="H7" s="12">
        <v>2005</v>
      </c>
      <c r="I7" s="12">
        <v>2006</v>
      </c>
      <c r="J7" s="12">
        <v>2007</v>
      </c>
      <c r="K7" s="3"/>
      <c r="L7" s="12">
        <v>2004</v>
      </c>
      <c r="M7" s="12">
        <v>2005</v>
      </c>
      <c r="N7" s="12">
        <v>2006</v>
      </c>
      <c r="O7" s="12">
        <v>2007</v>
      </c>
    </row>
    <row r="8" spans="6:11" ht="7.5" customHeight="1">
      <c r="F8" s="8"/>
      <c r="K8" s="8"/>
    </row>
    <row r="9" spans="1:19" ht="11.25">
      <c r="A9" s="18" t="s">
        <v>19</v>
      </c>
      <c r="B9" s="16">
        <v>2070</v>
      </c>
      <c r="C9" s="16">
        <v>2116</v>
      </c>
      <c r="D9" s="16">
        <v>2052</v>
      </c>
      <c r="E9" s="16">
        <v>2062</v>
      </c>
      <c r="F9" s="16"/>
      <c r="G9" s="16">
        <v>20949</v>
      </c>
      <c r="H9" s="16">
        <v>21276</v>
      </c>
      <c r="I9" s="16">
        <v>19131</v>
      </c>
      <c r="J9" s="16">
        <v>21438</v>
      </c>
      <c r="K9" s="16"/>
      <c r="L9" s="16">
        <v>77829</v>
      </c>
      <c r="M9" s="16">
        <v>79602</v>
      </c>
      <c r="N9" s="16">
        <v>71327</v>
      </c>
      <c r="O9" s="16">
        <v>81088</v>
      </c>
      <c r="P9" s="16"/>
      <c r="Q9" s="16"/>
      <c r="R9" s="16"/>
      <c r="S9" s="16"/>
    </row>
    <row r="10" spans="1:19" ht="11.25">
      <c r="A10" s="18" t="s">
        <v>20</v>
      </c>
      <c r="B10" s="16">
        <v>1663</v>
      </c>
      <c r="C10" s="16">
        <v>1692</v>
      </c>
      <c r="D10" s="16">
        <v>1676</v>
      </c>
      <c r="E10" s="16">
        <v>1809</v>
      </c>
      <c r="F10" s="16"/>
      <c r="G10" s="16">
        <v>18005</v>
      </c>
      <c r="H10" s="16">
        <v>18426</v>
      </c>
      <c r="I10" s="16">
        <v>17631</v>
      </c>
      <c r="J10" s="16">
        <v>18986</v>
      </c>
      <c r="K10" s="16"/>
      <c r="L10" s="16">
        <v>73039</v>
      </c>
      <c r="M10" s="16">
        <v>74615</v>
      </c>
      <c r="N10" s="16">
        <v>70041</v>
      </c>
      <c r="O10" s="16">
        <v>77314</v>
      </c>
      <c r="P10" s="16"/>
      <c r="Q10" s="16"/>
      <c r="R10" s="16"/>
      <c r="S10" s="16"/>
    </row>
    <row r="11" spans="1:19" ht="11.25">
      <c r="A11" s="18" t="s">
        <v>22</v>
      </c>
      <c r="B11" s="16">
        <v>1542</v>
      </c>
      <c r="C11" s="16">
        <v>1616</v>
      </c>
      <c r="D11" s="16">
        <v>1581</v>
      </c>
      <c r="E11" s="16">
        <v>1685</v>
      </c>
      <c r="F11" s="16"/>
      <c r="G11" s="16">
        <v>16159</v>
      </c>
      <c r="H11" s="16">
        <v>17097</v>
      </c>
      <c r="I11" s="16">
        <v>16662</v>
      </c>
      <c r="J11" s="16">
        <v>17974</v>
      </c>
      <c r="K11" s="16"/>
      <c r="L11" s="16">
        <v>72462</v>
      </c>
      <c r="M11" s="16">
        <v>75840</v>
      </c>
      <c r="N11" s="16">
        <v>72155</v>
      </c>
      <c r="O11" s="16">
        <v>79048</v>
      </c>
      <c r="P11" s="16"/>
      <c r="Q11" s="16"/>
      <c r="R11" s="16"/>
      <c r="S11" s="16"/>
    </row>
    <row r="12" spans="1:19" ht="11.25">
      <c r="A12" s="18" t="s">
        <v>23</v>
      </c>
      <c r="B12" s="16">
        <v>1130</v>
      </c>
      <c r="C12" s="16">
        <v>1161</v>
      </c>
      <c r="D12" s="16">
        <v>1188</v>
      </c>
      <c r="E12" s="16">
        <v>1266</v>
      </c>
      <c r="F12" s="16"/>
      <c r="G12" s="16">
        <v>12581</v>
      </c>
      <c r="H12" s="16">
        <v>13192</v>
      </c>
      <c r="I12" s="16">
        <v>13324</v>
      </c>
      <c r="J12" s="16">
        <v>14158</v>
      </c>
      <c r="K12" s="16"/>
      <c r="L12" s="16">
        <v>62105</v>
      </c>
      <c r="M12" s="16">
        <v>64196</v>
      </c>
      <c r="N12" s="16">
        <v>62541</v>
      </c>
      <c r="O12" s="16">
        <v>67854</v>
      </c>
      <c r="P12" s="16"/>
      <c r="Q12" s="16"/>
      <c r="R12" s="16"/>
      <c r="S12" s="16"/>
    </row>
    <row r="13" spans="1:19" ht="11.25">
      <c r="A13" s="18" t="s">
        <v>24</v>
      </c>
      <c r="B13" s="16">
        <v>750</v>
      </c>
      <c r="C13" s="16">
        <v>801</v>
      </c>
      <c r="D13" s="16">
        <v>876</v>
      </c>
      <c r="E13" s="16">
        <v>919</v>
      </c>
      <c r="F13" s="16"/>
      <c r="G13" s="16">
        <v>9721</v>
      </c>
      <c r="H13" s="16">
        <v>10322</v>
      </c>
      <c r="I13" s="16">
        <v>10354</v>
      </c>
      <c r="J13" s="16">
        <v>11052</v>
      </c>
      <c r="K13" s="16"/>
      <c r="L13" s="16">
        <v>54879</v>
      </c>
      <c r="M13" s="16">
        <v>56829</v>
      </c>
      <c r="N13" s="16">
        <v>55883</v>
      </c>
      <c r="O13" s="16">
        <v>60704</v>
      </c>
      <c r="P13" s="16"/>
      <c r="Q13" s="16"/>
      <c r="R13" s="16"/>
      <c r="S13" s="16"/>
    </row>
    <row r="14" spans="1:19" ht="11.25">
      <c r="A14" s="18" t="s">
        <v>25</v>
      </c>
      <c r="B14" s="16">
        <v>276</v>
      </c>
      <c r="C14" s="16">
        <v>292</v>
      </c>
      <c r="D14" s="16">
        <v>283</v>
      </c>
      <c r="E14" s="16">
        <v>330</v>
      </c>
      <c r="F14" s="16"/>
      <c r="G14" s="16">
        <v>3404</v>
      </c>
      <c r="H14" s="16">
        <v>3569</v>
      </c>
      <c r="I14" s="16">
        <v>3716</v>
      </c>
      <c r="J14" s="16">
        <v>4012</v>
      </c>
      <c r="K14" s="16"/>
      <c r="L14" s="16">
        <v>23019</v>
      </c>
      <c r="M14" s="16">
        <v>23666</v>
      </c>
      <c r="N14" s="16">
        <v>23841</v>
      </c>
      <c r="O14" s="16">
        <v>26080</v>
      </c>
      <c r="P14" s="16"/>
      <c r="Q14" s="16"/>
      <c r="R14" s="16"/>
      <c r="S14" s="16"/>
    </row>
    <row r="15" spans="1:19" ht="11.25">
      <c r="A15" s="18" t="s">
        <v>26</v>
      </c>
      <c r="B15" s="16">
        <v>255</v>
      </c>
      <c r="C15" s="16">
        <v>231</v>
      </c>
      <c r="D15" s="16">
        <v>250</v>
      </c>
      <c r="E15" s="16">
        <v>243</v>
      </c>
      <c r="F15" s="16"/>
      <c r="G15" s="16">
        <v>2564</v>
      </c>
      <c r="H15" s="16">
        <v>2695</v>
      </c>
      <c r="I15" s="16">
        <v>2861</v>
      </c>
      <c r="J15" s="16">
        <v>2998</v>
      </c>
      <c r="K15" s="16"/>
      <c r="L15" s="16">
        <v>19981</v>
      </c>
      <c r="M15" s="16">
        <v>20399</v>
      </c>
      <c r="N15" s="16">
        <v>20685</v>
      </c>
      <c r="O15" s="16">
        <v>22853</v>
      </c>
      <c r="P15" s="16"/>
      <c r="Q15" s="16"/>
      <c r="R15" s="16"/>
      <c r="S15" s="16"/>
    </row>
    <row r="16" spans="1:19" ht="11.25">
      <c r="A16" s="18" t="s">
        <v>27</v>
      </c>
      <c r="B16" s="16">
        <v>34</v>
      </c>
      <c r="C16" s="16">
        <v>37</v>
      </c>
      <c r="D16" s="16">
        <v>38</v>
      </c>
      <c r="E16" s="16">
        <v>45</v>
      </c>
      <c r="F16" s="16"/>
      <c r="G16" s="16">
        <v>555</v>
      </c>
      <c r="H16" s="16">
        <v>418</v>
      </c>
      <c r="I16" s="16">
        <v>443</v>
      </c>
      <c r="J16" s="16">
        <v>466</v>
      </c>
      <c r="K16" s="16"/>
      <c r="L16" s="16">
        <v>5165</v>
      </c>
      <c r="M16" s="16">
        <v>4791</v>
      </c>
      <c r="N16" s="16">
        <v>4991</v>
      </c>
      <c r="O16" s="16">
        <v>5216</v>
      </c>
      <c r="P16" s="16"/>
      <c r="Q16" s="16"/>
      <c r="R16" s="16"/>
      <c r="S16" s="16"/>
    </row>
    <row r="17" spans="1:19" ht="11.25">
      <c r="A17" s="25" t="s">
        <v>8</v>
      </c>
      <c r="B17" s="16">
        <v>7720</v>
      </c>
      <c r="C17" s="16">
        <v>7946</v>
      </c>
      <c r="D17" s="16">
        <v>7944</v>
      </c>
      <c r="E17" s="16">
        <v>8359</v>
      </c>
      <c r="F17" s="16"/>
      <c r="G17" s="16">
        <f>SUM(G9:G16)</f>
        <v>83938</v>
      </c>
      <c r="H17" s="16">
        <f>SUM(H9:H16)</f>
        <v>86995</v>
      </c>
      <c r="I17" s="16">
        <f>SUM(I9:I16)</f>
        <v>84122</v>
      </c>
      <c r="J17" s="16">
        <f>SUM(J9:J16)</f>
        <v>91084</v>
      </c>
      <c r="K17" s="16"/>
      <c r="L17" s="16">
        <f>SUM(L9:L16)</f>
        <v>388479</v>
      </c>
      <c r="M17" s="16">
        <f>SUM(M9:M16)</f>
        <v>399938</v>
      </c>
      <c r="N17" s="16">
        <f>SUM(N9:N16)</f>
        <v>381464</v>
      </c>
      <c r="O17" s="16">
        <f>SUM(O9:O16)</f>
        <v>420157</v>
      </c>
      <c r="P17" s="16"/>
      <c r="Q17" s="16"/>
      <c r="R17" s="16"/>
      <c r="S17" s="16"/>
    </row>
    <row r="18" spans="1:15" ht="11.25">
      <c r="A18" s="15"/>
      <c r="B18" s="17"/>
      <c r="C18" s="17"/>
      <c r="D18" s="17"/>
      <c r="E18" s="17"/>
      <c r="F18" s="5"/>
      <c r="G18" s="17"/>
      <c r="H18" s="17"/>
      <c r="I18" s="17"/>
      <c r="J18" s="17"/>
      <c r="K18" s="5"/>
      <c r="L18" s="17"/>
      <c r="M18" s="17"/>
      <c r="N18" s="17"/>
      <c r="O18" s="17"/>
    </row>
    <row r="19" spans="1:15" ht="13.5" customHeight="1" thickBot="1">
      <c r="A19" s="26" t="s">
        <v>18</v>
      </c>
      <c r="B19" s="11" t="s">
        <v>3</v>
      </c>
      <c r="C19" s="11"/>
      <c r="D19" s="9"/>
      <c r="E19" s="9"/>
      <c r="F19" s="9"/>
      <c r="G19" s="11"/>
      <c r="H19" s="11"/>
      <c r="I19" s="9"/>
      <c r="J19" s="9"/>
      <c r="K19" s="9"/>
      <c r="L19" s="11"/>
      <c r="M19" s="11"/>
      <c r="N19" s="9"/>
      <c r="O19" s="9"/>
    </row>
    <row r="20" spans="1:15" ht="13.5" customHeight="1" thickBot="1">
      <c r="A20" s="26"/>
      <c r="B20" s="10" t="s">
        <v>13</v>
      </c>
      <c r="C20" s="13"/>
      <c r="D20" s="14"/>
      <c r="E20" s="14"/>
      <c r="F20" s="4"/>
      <c r="G20" s="10" t="s">
        <v>14</v>
      </c>
      <c r="H20" s="13"/>
      <c r="I20" s="14"/>
      <c r="J20" s="14"/>
      <c r="K20" s="4"/>
      <c r="L20" s="10" t="s">
        <v>15</v>
      </c>
      <c r="M20" s="13"/>
      <c r="N20" s="14"/>
      <c r="O20" s="14"/>
    </row>
    <row r="21" spans="1:15" ht="13.5" customHeight="1">
      <c r="A21" s="26"/>
      <c r="B21" s="12">
        <v>2004</v>
      </c>
      <c r="C21" s="12">
        <v>2005</v>
      </c>
      <c r="D21" s="12">
        <v>2006</v>
      </c>
      <c r="E21" s="12">
        <v>2007</v>
      </c>
      <c r="F21" s="3"/>
      <c r="G21" s="12">
        <v>2004</v>
      </c>
      <c r="H21" s="12">
        <v>2005</v>
      </c>
      <c r="I21" s="12">
        <v>2006</v>
      </c>
      <c r="J21" s="12">
        <v>2007</v>
      </c>
      <c r="K21" s="3"/>
      <c r="L21" s="12">
        <v>2004</v>
      </c>
      <c r="M21" s="12">
        <v>2005</v>
      </c>
      <c r="N21" s="12">
        <v>2006</v>
      </c>
      <c r="O21" s="12">
        <v>2007</v>
      </c>
    </row>
    <row r="22" spans="6:11" ht="7.5" customHeight="1">
      <c r="F22" s="8"/>
      <c r="K22" s="8"/>
    </row>
    <row r="23" spans="1:19" ht="11.25">
      <c r="A23" s="18" t="s">
        <v>19</v>
      </c>
      <c r="B23" s="16">
        <v>18936</v>
      </c>
      <c r="C23" s="16">
        <v>19584</v>
      </c>
      <c r="D23" s="16">
        <v>16959</v>
      </c>
      <c r="E23" s="16">
        <v>21216</v>
      </c>
      <c r="F23" s="16"/>
      <c r="G23" s="16">
        <v>22392</v>
      </c>
      <c r="H23" s="16">
        <v>22727</v>
      </c>
      <c r="I23" s="16">
        <v>21252</v>
      </c>
      <c r="J23" s="16">
        <v>22008</v>
      </c>
      <c r="K23" s="16"/>
      <c r="L23" s="16">
        <v>15552</v>
      </c>
      <c r="M23" s="16">
        <v>16015</v>
      </c>
      <c r="N23" s="16">
        <v>13985</v>
      </c>
      <c r="O23" s="16">
        <v>16425</v>
      </c>
      <c r="P23" s="16"/>
      <c r="Q23" s="16"/>
      <c r="R23" s="16"/>
      <c r="S23" s="16"/>
    </row>
    <row r="24" spans="1:19" ht="11.25">
      <c r="A24" s="18" t="s">
        <v>20</v>
      </c>
      <c r="B24" s="16">
        <v>17372</v>
      </c>
      <c r="C24" s="16">
        <v>17746</v>
      </c>
      <c r="D24" s="16">
        <v>16146</v>
      </c>
      <c r="E24" s="16">
        <v>19310</v>
      </c>
      <c r="F24" s="16"/>
      <c r="G24" s="16">
        <v>22189</v>
      </c>
      <c r="H24" s="16">
        <v>22548</v>
      </c>
      <c r="I24" s="16">
        <v>21722</v>
      </c>
      <c r="J24" s="16">
        <v>22278</v>
      </c>
      <c r="K24" s="16"/>
      <c r="L24" s="16">
        <v>15473</v>
      </c>
      <c r="M24" s="16">
        <v>15895</v>
      </c>
      <c r="N24" s="16">
        <v>14542</v>
      </c>
      <c r="O24" s="16">
        <v>16739</v>
      </c>
      <c r="P24" s="16"/>
      <c r="Q24" s="16"/>
      <c r="R24" s="16"/>
      <c r="S24" s="16"/>
    </row>
    <row r="25" spans="1:19" ht="11.25">
      <c r="A25" s="18" t="s">
        <v>22</v>
      </c>
      <c r="B25" s="16">
        <v>16649</v>
      </c>
      <c r="C25" s="16">
        <v>17355</v>
      </c>
      <c r="D25" s="16">
        <v>16011</v>
      </c>
      <c r="E25" s="16">
        <v>18567</v>
      </c>
      <c r="F25" s="16"/>
      <c r="G25" s="16">
        <v>23104</v>
      </c>
      <c r="H25" s="16">
        <v>23884</v>
      </c>
      <c r="I25" s="16">
        <v>23644</v>
      </c>
      <c r="J25" s="16">
        <v>24281</v>
      </c>
      <c r="K25" s="16"/>
      <c r="L25" s="16">
        <v>16550</v>
      </c>
      <c r="M25" s="16">
        <v>17504</v>
      </c>
      <c r="N25" s="16">
        <v>15838</v>
      </c>
      <c r="O25" s="16">
        <v>18226</v>
      </c>
      <c r="P25" s="16"/>
      <c r="Q25" s="16"/>
      <c r="R25" s="16"/>
      <c r="S25" s="16"/>
    </row>
    <row r="26" spans="1:19" ht="11.25">
      <c r="A26" s="18" t="s">
        <v>23</v>
      </c>
      <c r="B26" s="16">
        <v>13533</v>
      </c>
      <c r="C26" s="16">
        <v>14058</v>
      </c>
      <c r="D26" s="16">
        <v>13215</v>
      </c>
      <c r="E26" s="16">
        <v>14871</v>
      </c>
      <c r="F26" s="16"/>
      <c r="G26" s="16">
        <v>20556</v>
      </c>
      <c r="H26" s="16">
        <v>21083</v>
      </c>
      <c r="I26" s="16">
        <v>21185</v>
      </c>
      <c r="J26" s="16">
        <v>21732</v>
      </c>
      <c r="K26" s="16"/>
      <c r="L26" s="16">
        <v>15435</v>
      </c>
      <c r="M26" s="16">
        <v>15863</v>
      </c>
      <c r="N26" s="16">
        <v>14817</v>
      </c>
      <c r="O26" s="16">
        <v>17091</v>
      </c>
      <c r="P26" s="16"/>
      <c r="Q26" s="16"/>
      <c r="R26" s="16"/>
      <c r="S26" s="16"/>
    </row>
    <row r="27" spans="1:19" ht="11.25">
      <c r="A27" s="18" t="s">
        <v>24</v>
      </c>
      <c r="B27" s="16">
        <v>11331</v>
      </c>
      <c r="C27" s="16">
        <v>11673</v>
      </c>
      <c r="D27" s="16">
        <v>11219</v>
      </c>
      <c r="E27" s="16">
        <v>12577</v>
      </c>
      <c r="F27" s="16"/>
      <c r="G27" s="16">
        <v>19226</v>
      </c>
      <c r="H27" s="16">
        <v>19867</v>
      </c>
      <c r="I27" s="16">
        <v>20226</v>
      </c>
      <c r="J27" s="16">
        <v>20828</v>
      </c>
      <c r="K27" s="16"/>
      <c r="L27" s="16">
        <v>14601</v>
      </c>
      <c r="M27" s="16">
        <v>14967</v>
      </c>
      <c r="N27" s="16">
        <v>14084</v>
      </c>
      <c r="O27" s="16">
        <v>16246</v>
      </c>
      <c r="P27" s="16"/>
      <c r="Q27" s="16"/>
      <c r="R27" s="16"/>
      <c r="S27" s="16"/>
    </row>
    <row r="28" spans="1:19" ht="11.25">
      <c r="A28" s="18" t="s">
        <v>25</v>
      </c>
      <c r="B28" s="16">
        <v>4420</v>
      </c>
      <c r="C28" s="16">
        <v>4576</v>
      </c>
      <c r="D28" s="16">
        <v>4485</v>
      </c>
      <c r="E28" s="16">
        <v>5047</v>
      </c>
      <c r="F28" s="16"/>
      <c r="G28" s="16">
        <v>8745</v>
      </c>
      <c r="H28" s="16">
        <v>8885</v>
      </c>
      <c r="I28" s="16">
        <v>9202</v>
      </c>
      <c r="J28" s="16">
        <v>9609</v>
      </c>
      <c r="K28" s="16"/>
      <c r="L28" s="16">
        <v>6450</v>
      </c>
      <c r="M28" s="16">
        <v>6636</v>
      </c>
      <c r="N28" s="16">
        <v>6438</v>
      </c>
      <c r="O28" s="16">
        <v>7412</v>
      </c>
      <c r="P28" s="16"/>
      <c r="Q28" s="16"/>
      <c r="R28" s="16"/>
      <c r="S28" s="16"/>
    </row>
    <row r="29" spans="1:19" ht="11.25">
      <c r="A29" s="18" t="s">
        <v>26</v>
      </c>
      <c r="B29" s="16">
        <v>3542</v>
      </c>
      <c r="C29" s="16">
        <v>3640</v>
      </c>
      <c r="D29" s="16">
        <v>3630</v>
      </c>
      <c r="E29" s="16">
        <v>4051</v>
      </c>
      <c r="F29" s="16"/>
      <c r="G29" s="16">
        <v>8145</v>
      </c>
      <c r="H29" s="16">
        <v>8235</v>
      </c>
      <c r="I29" s="16">
        <v>8557</v>
      </c>
      <c r="J29" s="16">
        <v>9155</v>
      </c>
      <c r="K29" s="16"/>
      <c r="L29" s="16">
        <v>5730</v>
      </c>
      <c r="M29" s="16">
        <v>5829</v>
      </c>
      <c r="N29" s="16">
        <v>5637</v>
      </c>
      <c r="O29" s="16">
        <v>6649</v>
      </c>
      <c r="P29" s="16"/>
      <c r="Q29" s="16"/>
      <c r="R29" s="16"/>
      <c r="S29" s="16"/>
    </row>
    <row r="30" spans="1:19" ht="11.25">
      <c r="A30" s="18" t="s">
        <v>27</v>
      </c>
      <c r="B30" s="16">
        <v>903</v>
      </c>
      <c r="C30" s="16">
        <v>779</v>
      </c>
      <c r="D30" s="16">
        <v>800</v>
      </c>
      <c r="E30" s="16">
        <v>856</v>
      </c>
      <c r="F30" s="16"/>
      <c r="G30" s="16">
        <v>2333</v>
      </c>
      <c r="H30" s="16">
        <v>2255</v>
      </c>
      <c r="I30" s="16">
        <v>2375</v>
      </c>
      <c r="J30" s="16">
        <v>2427</v>
      </c>
      <c r="K30" s="16"/>
      <c r="L30" s="16">
        <v>1374</v>
      </c>
      <c r="M30" s="16">
        <v>1339</v>
      </c>
      <c r="N30" s="16">
        <v>1373</v>
      </c>
      <c r="O30" s="16">
        <v>1467</v>
      </c>
      <c r="P30" s="16"/>
      <c r="Q30" s="16"/>
      <c r="R30" s="16"/>
      <c r="S30" s="16"/>
    </row>
    <row r="31" spans="1:19" ht="11.25">
      <c r="A31" s="25" t="s">
        <v>8</v>
      </c>
      <c r="B31" s="16">
        <f>SUM(B23:B30)</f>
        <v>86686</v>
      </c>
      <c r="C31" s="16">
        <f>SUM(C23:C30)</f>
        <v>89411</v>
      </c>
      <c r="D31" s="16">
        <f>SUM(D23:D30)</f>
        <v>82465</v>
      </c>
      <c r="E31" s="16">
        <f>SUM(E23:E30)</f>
        <v>96495</v>
      </c>
      <c r="F31" s="16"/>
      <c r="G31" s="16">
        <f>SUM(G23:G30)</f>
        <v>126690</v>
      </c>
      <c r="H31" s="16">
        <f>SUM(H23:H30)</f>
        <v>129484</v>
      </c>
      <c r="I31" s="16">
        <f>SUM(I23:I30)</f>
        <v>128163</v>
      </c>
      <c r="J31" s="16">
        <f>SUM(J23:J30)</f>
        <v>132318</v>
      </c>
      <c r="K31" s="16"/>
      <c r="L31" s="16">
        <f>SUM(L23:L30)</f>
        <v>91165</v>
      </c>
      <c r="M31" s="16">
        <f>SUM(M23:M30)</f>
        <v>94048</v>
      </c>
      <c r="N31" s="16">
        <f>SUM(N23:N30)</f>
        <v>86714</v>
      </c>
      <c r="O31" s="16">
        <f>SUM(O23:O30)</f>
        <v>100255</v>
      </c>
      <c r="P31" s="16"/>
      <c r="Q31" s="16"/>
      <c r="R31" s="16"/>
      <c r="S31" s="16"/>
    </row>
    <row r="33" ht="11.25">
      <c r="A33" s="1" t="s">
        <v>31</v>
      </c>
    </row>
  </sheetData>
  <mergeCells count="2">
    <mergeCell ref="A5:A7"/>
    <mergeCell ref="A19:A21"/>
  </mergeCells>
  <printOptions horizontalCentered="1"/>
  <pageMargins left="0.57" right="0.52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4.28125" style="1" customWidth="1"/>
    <col min="2" max="5" width="8.140625" style="1" customWidth="1"/>
    <col min="6" max="6" width="0.9921875" style="1" customWidth="1"/>
    <col min="7" max="10" width="8.140625" style="1" customWidth="1"/>
    <col min="11" max="11" width="0.85546875" style="1" customWidth="1"/>
    <col min="12" max="15" width="8.140625" style="1" customWidth="1"/>
    <col min="16" max="16384" width="9.140625" style="1" customWidth="1"/>
  </cols>
  <sheetData>
    <row r="1" spans="1:15" ht="11.25">
      <c r="A1" s="19" t="s">
        <v>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2" t="s">
        <v>30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1.25">
      <c r="A3" s="19" t="s">
        <v>17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5" spans="1:15" ht="13.5" customHeight="1" thickBot="1">
      <c r="A5" s="26" t="s">
        <v>18</v>
      </c>
      <c r="B5" s="11" t="s">
        <v>3</v>
      </c>
      <c r="C5" s="11"/>
      <c r="D5" s="9"/>
      <c r="E5" s="9"/>
      <c r="F5" s="9"/>
      <c r="G5" s="11"/>
      <c r="H5" s="11"/>
      <c r="I5" s="9"/>
      <c r="J5" s="9"/>
      <c r="K5" s="9"/>
      <c r="L5" s="11"/>
      <c r="M5" s="11"/>
      <c r="N5" s="9"/>
      <c r="O5" s="9"/>
    </row>
    <row r="6" spans="1:15" ht="13.5" customHeight="1" thickBot="1">
      <c r="A6" s="26"/>
      <c r="B6" s="10" t="s">
        <v>2</v>
      </c>
      <c r="C6" s="13"/>
      <c r="D6" s="14"/>
      <c r="E6" s="14"/>
      <c r="F6" s="4"/>
      <c r="G6" s="10" t="s">
        <v>1</v>
      </c>
      <c r="H6" s="13"/>
      <c r="I6" s="14"/>
      <c r="J6" s="14"/>
      <c r="K6" s="4"/>
      <c r="L6" s="10" t="s">
        <v>0</v>
      </c>
      <c r="M6" s="13"/>
      <c r="N6" s="14"/>
      <c r="O6" s="14"/>
    </row>
    <row r="7" spans="1:15" ht="13.5" customHeight="1">
      <c r="A7" s="26"/>
      <c r="B7" s="12">
        <v>2004</v>
      </c>
      <c r="C7" s="12">
        <v>2005</v>
      </c>
      <c r="D7" s="12">
        <v>2006</v>
      </c>
      <c r="E7" s="12">
        <v>2007</v>
      </c>
      <c r="F7" s="3"/>
      <c r="G7" s="12">
        <v>2004</v>
      </c>
      <c r="H7" s="12">
        <v>2005</v>
      </c>
      <c r="I7" s="12">
        <v>2006</v>
      </c>
      <c r="J7" s="12">
        <v>2007</v>
      </c>
      <c r="K7" s="3"/>
      <c r="L7" s="12">
        <v>2004</v>
      </c>
      <c r="M7" s="12">
        <v>2005</v>
      </c>
      <c r="N7" s="12">
        <v>2006</v>
      </c>
      <c r="O7" s="12">
        <v>2007</v>
      </c>
    </row>
    <row r="8" spans="6:11" ht="7.5" customHeight="1">
      <c r="F8" s="8"/>
      <c r="K8" s="8"/>
    </row>
    <row r="9" spans="1:19" ht="11.25">
      <c r="A9" s="18" t="s">
        <v>19</v>
      </c>
      <c r="B9" s="17">
        <f>PRODUCT('A.2.1'!B9/'A.2.1'!B$17,100)</f>
        <v>26.813471502590673</v>
      </c>
      <c r="C9" s="17">
        <f>PRODUCT('A.2.1'!C9/'A.2.1'!C$17,100)</f>
        <v>26.62975081802165</v>
      </c>
      <c r="D9" s="17">
        <f>PRODUCT('A.2.1'!D9/'A.2.1'!D$17,100)</f>
        <v>25.83081570996979</v>
      </c>
      <c r="E9" s="17">
        <f>PRODUCT('A.2.1'!E9/'A.2.1'!E$17,100)</f>
        <v>24.668022490728557</v>
      </c>
      <c r="F9" s="17"/>
      <c r="G9" s="17">
        <f>PRODUCT('A.2.1'!G9/'A.2.1'!G$17,100)</f>
        <v>24.9577068788868</v>
      </c>
      <c r="H9" s="17">
        <f>PRODUCT('A.2.1'!H9/'A.2.1'!H$17,100)</f>
        <v>24.45657796425082</v>
      </c>
      <c r="I9" s="17">
        <f>PRODUCT('A.2.1'!I9/'A.2.1'!I$17,100)</f>
        <v>22.74196999595825</v>
      </c>
      <c r="J9" s="17">
        <f>PRODUCT('A.2.1'!J9/'A.2.1'!J$17,100)</f>
        <v>23.536515743709106</v>
      </c>
      <c r="K9" s="17"/>
      <c r="L9" s="17">
        <f>PRODUCT('A.2.1'!L9/'A.2.1'!L$17,100)</f>
        <v>20.03428756766775</v>
      </c>
      <c r="M9" s="17">
        <f>PRODUCT('A.2.1'!M9/'A.2.1'!M$17,100)</f>
        <v>19.90358505568363</v>
      </c>
      <c r="N9" s="17">
        <f>PRODUCT('A.2.1'!N9/'A.2.1'!N$17,100)</f>
        <v>18.698225782773733</v>
      </c>
      <c r="O9" s="17">
        <f>PRODUCT('A.2.1'!O9/'A.2.1'!O$17,100)</f>
        <v>19.299452347574835</v>
      </c>
      <c r="P9" s="16"/>
      <c r="Q9" s="16"/>
      <c r="R9" s="16"/>
      <c r="S9" s="16"/>
    </row>
    <row r="10" spans="1:19" ht="11.25">
      <c r="A10" s="18" t="s">
        <v>20</v>
      </c>
      <c r="B10" s="17">
        <f>PRODUCT('A.2.1'!B10/'A.2.1'!B$17,100)</f>
        <v>21.541450777202073</v>
      </c>
      <c r="C10" s="17">
        <f>PRODUCT('A.2.1'!C10/'A.2.1'!C$17,100)</f>
        <v>21.293732695695947</v>
      </c>
      <c r="D10" s="17">
        <f>PRODUCT('A.2.1'!D10/'A.2.1'!D$17,100)</f>
        <v>21.097683786505538</v>
      </c>
      <c r="E10" s="17">
        <f>PRODUCT('A.2.1'!E10/'A.2.1'!E$17,100)</f>
        <v>21.64134465845197</v>
      </c>
      <c r="F10" s="17"/>
      <c r="G10" s="17">
        <f>PRODUCT('A.2.1'!G10/'A.2.1'!G$17,100)</f>
        <v>21.45035621530177</v>
      </c>
      <c r="H10" s="17">
        <f>PRODUCT('A.2.1'!H10/'A.2.1'!H$17,100)</f>
        <v>21.180527616529684</v>
      </c>
      <c r="I10" s="17">
        <f>PRODUCT('A.2.1'!I10/'A.2.1'!I$17,100)</f>
        <v>20.95884548631749</v>
      </c>
      <c r="J10" s="17">
        <f>PRODUCT('A.2.1'!J10/'A.2.1'!J$17,100)</f>
        <v>20.84449519125203</v>
      </c>
      <c r="K10" s="17"/>
      <c r="L10" s="17">
        <f>PRODUCT('A.2.1'!L10/'A.2.1'!L$17,100)</f>
        <v>18.80127368532147</v>
      </c>
      <c r="M10" s="17">
        <f>PRODUCT('A.2.1'!M10/'A.2.1'!M$17,100)</f>
        <v>18.65664177947582</v>
      </c>
      <c r="N10" s="17">
        <f>PRODUCT('A.2.1'!N10/'A.2.1'!N$17,100)</f>
        <v>18.361103537948534</v>
      </c>
      <c r="O10" s="17">
        <f>PRODUCT('A.2.1'!O10/'A.2.1'!O$17,100)</f>
        <v>18.401216688047565</v>
      </c>
      <c r="P10" s="16"/>
      <c r="Q10" s="16"/>
      <c r="R10" s="16"/>
      <c r="S10" s="16"/>
    </row>
    <row r="11" spans="1:19" ht="11.25">
      <c r="A11" s="18" t="s">
        <v>22</v>
      </c>
      <c r="B11" s="17">
        <f>PRODUCT('A.2.1'!B11/'A.2.1'!B$17,100)</f>
        <v>19.974093264248705</v>
      </c>
      <c r="C11" s="17">
        <f>PRODUCT('A.2.1'!C11/'A.2.1'!C$17,100)</f>
        <v>20.33727661716587</v>
      </c>
      <c r="D11" s="17">
        <f>PRODUCT('A.2.1'!D11/'A.2.1'!D$17,100)</f>
        <v>19.901812688821753</v>
      </c>
      <c r="E11" s="17">
        <f>PRODUCT('A.2.1'!E11/'A.2.1'!E$17,100)</f>
        <v>20.157913626031824</v>
      </c>
      <c r="F11" s="17"/>
      <c r="G11" s="17">
        <f>PRODUCT('A.2.1'!G11/'A.2.1'!G$17,100)</f>
        <v>19.251113917415235</v>
      </c>
      <c r="H11" s="17">
        <f>PRODUCT('A.2.1'!H11/'A.2.1'!H$17,100)</f>
        <v>19.652853612276566</v>
      </c>
      <c r="I11" s="17">
        <f>PRODUCT('A.2.1'!I11/'A.2.1'!I$17,100)</f>
        <v>19.80694705308956</v>
      </c>
      <c r="J11" s="17">
        <f>PRODUCT('A.2.1'!J11/'A.2.1'!J$17,100)</f>
        <v>19.733432875148218</v>
      </c>
      <c r="K11" s="17"/>
      <c r="L11" s="17">
        <f>PRODUCT('A.2.1'!L11/'A.2.1'!L$17,100)</f>
        <v>18.652745708262223</v>
      </c>
      <c r="M11" s="17">
        <f>PRODUCT('A.2.1'!M11/'A.2.1'!M$17,100)</f>
        <v>18.962939255584615</v>
      </c>
      <c r="N11" s="17">
        <f>PRODUCT('A.2.1'!N11/'A.2.1'!N$17,100)</f>
        <v>18.915284273221065</v>
      </c>
      <c r="O11" s="17">
        <f>PRODUCT('A.2.1'!O11/'A.2.1'!O$17,100)</f>
        <v>18.813919558641174</v>
      </c>
      <c r="P11" s="16"/>
      <c r="Q11" s="16"/>
      <c r="R11" s="16"/>
      <c r="S11" s="16"/>
    </row>
    <row r="12" spans="1:19" ht="11.25">
      <c r="A12" s="18" t="s">
        <v>23</v>
      </c>
      <c r="B12" s="17">
        <f>PRODUCT('A.2.1'!B12/'A.2.1'!B$17,100)</f>
        <v>14.637305699481864</v>
      </c>
      <c r="C12" s="17">
        <f>PRODUCT('A.2.1'!C12/'A.2.1'!C$17,100)</f>
        <v>14.611125094387113</v>
      </c>
      <c r="D12" s="17">
        <f>PRODUCT('A.2.1'!D12/'A.2.1'!D$17,100)</f>
        <v>14.954682779456194</v>
      </c>
      <c r="E12" s="17">
        <f>PRODUCT('A.2.1'!E12/'A.2.1'!E$17,100)</f>
        <v>15.1453523148702</v>
      </c>
      <c r="F12" s="17"/>
      <c r="G12" s="17">
        <f>PRODUCT('A.2.1'!G12/'A.2.1'!G$17,100)</f>
        <v>14.988443851414138</v>
      </c>
      <c r="H12" s="17">
        <f>PRODUCT('A.2.1'!H12/'A.2.1'!H$17,100)</f>
        <v>15.164089890223575</v>
      </c>
      <c r="I12" s="17">
        <f>PRODUCT('A.2.1'!I12/'A.2.1'!I$17,100)</f>
        <v>15.838900644302322</v>
      </c>
      <c r="J12" s="17">
        <f>PRODUCT('A.2.1'!J12/'A.2.1'!J$17,100)</f>
        <v>15.543893548812084</v>
      </c>
      <c r="K12" s="17"/>
      <c r="L12" s="17">
        <f>PRODUCT('A.2.1'!L12/'A.2.1'!L$17,100)</f>
        <v>15.986707132174455</v>
      </c>
      <c r="M12" s="17">
        <f>PRODUCT('A.2.1'!M12/'A.2.1'!M$17,100)</f>
        <v>16.051487980637</v>
      </c>
      <c r="N12" s="17">
        <f>PRODUCT('A.2.1'!N12/'A.2.1'!N$17,100)</f>
        <v>16.394994023027074</v>
      </c>
      <c r="O12" s="17">
        <f>PRODUCT('A.2.1'!O12/'A.2.1'!O$17,100)</f>
        <v>16.149677382502254</v>
      </c>
      <c r="P12" s="16"/>
      <c r="Q12" s="16"/>
      <c r="R12" s="16"/>
      <c r="S12" s="16"/>
    </row>
    <row r="13" spans="1:19" ht="11.25">
      <c r="A13" s="18" t="s">
        <v>24</v>
      </c>
      <c r="B13" s="17">
        <f>PRODUCT('A.2.1'!B13/'A.2.1'!B$17,100)</f>
        <v>9.71502590673575</v>
      </c>
      <c r="C13" s="17">
        <f>PRODUCT('A.2.1'!C13/'A.2.1'!C$17,100)</f>
        <v>10.080543669770954</v>
      </c>
      <c r="D13" s="17">
        <f>PRODUCT('A.2.1'!D13/'A.2.1'!D$17,100)</f>
        <v>11.027190332326283</v>
      </c>
      <c r="E13" s="17">
        <f>PRODUCT('A.2.1'!E13/'A.2.1'!E$17,100)</f>
        <v>10.994138054791243</v>
      </c>
      <c r="F13" s="17"/>
      <c r="G13" s="17">
        <f>PRODUCT('A.2.1'!G13/'A.2.1'!G$17,100)</f>
        <v>11.58116705187162</v>
      </c>
      <c r="H13" s="17">
        <f>PRODUCT('A.2.1'!H13/'A.2.1'!H$17,100)</f>
        <v>11.86504971550089</v>
      </c>
      <c r="I13" s="17">
        <f>PRODUCT('A.2.1'!I13/'A.2.1'!I$17,100)</f>
        <v>12.30831411521362</v>
      </c>
      <c r="J13" s="17">
        <f>PRODUCT('A.2.1'!J13/'A.2.1'!J$17,100)</f>
        <v>12.133854464011243</v>
      </c>
      <c r="K13" s="17"/>
      <c r="L13" s="17">
        <f>PRODUCT('A.2.1'!L13/'A.2.1'!L$17,100)</f>
        <v>14.126632327616164</v>
      </c>
      <c r="M13" s="17">
        <f>PRODUCT('A.2.1'!M13/'A.2.1'!M$17,100)</f>
        <v>14.209452465132093</v>
      </c>
      <c r="N13" s="17">
        <f>PRODUCT('A.2.1'!N13/'A.2.1'!N$17,100)</f>
        <v>14.649613069647463</v>
      </c>
      <c r="O13" s="17">
        <f>PRODUCT('A.2.1'!O13/'A.2.1'!O$17,100)</f>
        <v>14.447932558543592</v>
      </c>
      <c r="P13" s="16"/>
      <c r="Q13" s="16"/>
      <c r="R13" s="16"/>
      <c r="S13" s="16"/>
    </row>
    <row r="14" spans="1:19" ht="11.25">
      <c r="A14" s="18" t="s">
        <v>25</v>
      </c>
      <c r="B14" s="17">
        <f>PRODUCT('A.2.1'!B14/'A.2.1'!B$17,100)</f>
        <v>3.5751295336787567</v>
      </c>
      <c r="C14" s="17">
        <f>PRODUCT('A.2.1'!C14/'A.2.1'!C$17,100)</f>
        <v>3.674804933299773</v>
      </c>
      <c r="D14" s="17">
        <f>PRODUCT('A.2.1'!D14/'A.2.1'!D$17,100)</f>
        <v>3.5624370594159114</v>
      </c>
      <c r="E14" s="17">
        <f>PRODUCT('A.2.1'!E14/'A.2.1'!E$17,100)</f>
        <v>3.9478406507955497</v>
      </c>
      <c r="F14" s="17"/>
      <c r="G14" s="17">
        <f>PRODUCT('A.2.1'!G14/'A.2.1'!G$17,100)</f>
        <v>4.055374204770187</v>
      </c>
      <c r="H14" s="17">
        <f>PRODUCT('A.2.1'!H14/'A.2.1'!H$17,100)</f>
        <v>4.102534628426921</v>
      </c>
      <c r="I14" s="17">
        <f>PRODUCT('A.2.1'!I14/'A.2.1'!I$17,100)</f>
        <v>4.417393785216709</v>
      </c>
      <c r="J14" s="17">
        <f>PRODUCT('A.2.1'!J14/'A.2.1'!J$17,100)</f>
        <v>4.404725308506434</v>
      </c>
      <c r="K14" s="17"/>
      <c r="L14" s="17">
        <f>PRODUCT('A.2.1'!L14/'A.2.1'!L$17,100)</f>
        <v>5.925416817897493</v>
      </c>
      <c r="M14" s="17">
        <f>PRODUCT('A.2.1'!M14/'A.2.1'!M$17,100)</f>
        <v>5.917417199665948</v>
      </c>
      <c r="N14" s="17">
        <f>PRODUCT('A.2.1'!N14/'A.2.1'!N$17,100)</f>
        <v>6.249868926032338</v>
      </c>
      <c r="O14" s="17">
        <f>PRODUCT('A.2.1'!O14/'A.2.1'!O$17,100)</f>
        <v>6.207203497740131</v>
      </c>
      <c r="P14" s="16"/>
      <c r="Q14" s="16"/>
      <c r="R14" s="16"/>
      <c r="S14" s="16"/>
    </row>
    <row r="15" spans="1:19" ht="11.25">
      <c r="A15" s="18" t="s">
        <v>26</v>
      </c>
      <c r="B15" s="17">
        <f>PRODUCT('A.2.1'!B15/'A.2.1'!B$17,100)</f>
        <v>3.303108808290155</v>
      </c>
      <c r="C15" s="17">
        <f>PRODUCT('A.2.1'!C15/'A.2.1'!C$17,100)</f>
        <v>2.9071230807953685</v>
      </c>
      <c r="D15" s="17">
        <f>PRODUCT('A.2.1'!D15/'A.2.1'!D$17,100)</f>
        <v>3.147029204431017</v>
      </c>
      <c r="E15" s="17">
        <f>PRODUCT('A.2.1'!E15/'A.2.1'!E$17,100)</f>
        <v>2.907046297403996</v>
      </c>
      <c r="F15" s="17"/>
      <c r="G15" s="17">
        <f>PRODUCT('A.2.1'!G15/'A.2.1'!G$17,100)</f>
        <v>3.0546355643451117</v>
      </c>
      <c r="H15" s="17">
        <f>PRODUCT('A.2.1'!H15/'A.2.1'!H$17,100)</f>
        <v>3.097879188459107</v>
      </c>
      <c r="I15" s="17">
        <f>PRODUCT('A.2.1'!I15/'A.2.1'!I$17,100)</f>
        <v>3.401012814721476</v>
      </c>
      <c r="J15" s="17">
        <f>PRODUCT('A.2.1'!J15/'A.2.1'!J$17,100)</f>
        <v>3.2914672170743486</v>
      </c>
      <c r="K15" s="17"/>
      <c r="L15" s="17">
        <f>PRODUCT('A.2.1'!L15/'A.2.1'!L$17,100)</f>
        <v>5.143392564334237</v>
      </c>
      <c r="M15" s="17">
        <f>PRODUCT('A.2.1'!M15/'A.2.1'!M$17,100)</f>
        <v>5.100540583790488</v>
      </c>
      <c r="N15" s="17">
        <f>PRODUCT('A.2.1'!N15/'A.2.1'!N$17,100)</f>
        <v>5.422530042153388</v>
      </c>
      <c r="O15" s="17">
        <f>PRODUCT('A.2.1'!O15/'A.2.1'!O$17,100)</f>
        <v>5.439157267402424</v>
      </c>
      <c r="P15" s="16"/>
      <c r="Q15" s="16"/>
      <c r="R15" s="16"/>
      <c r="S15" s="16"/>
    </row>
    <row r="16" spans="1:19" ht="11.25">
      <c r="A16" s="18" t="s">
        <v>27</v>
      </c>
      <c r="B16" s="17">
        <f>PRODUCT('A.2.1'!B16/'A.2.1'!B$17,100)</f>
        <v>0.4404145077720207</v>
      </c>
      <c r="C16" s="17">
        <f>PRODUCT('A.2.1'!C16/'A.2.1'!C$17,100)</f>
        <v>0.4656430908633275</v>
      </c>
      <c r="D16" s="17">
        <f>PRODUCT('A.2.1'!D16/'A.2.1'!D$17,100)</f>
        <v>0.4783484390735146</v>
      </c>
      <c r="E16" s="17">
        <f>PRODUCT('A.2.1'!E16/'A.2.1'!E$17,100)</f>
        <v>0.5383419069266658</v>
      </c>
      <c r="F16" s="17"/>
      <c r="G16" s="17">
        <f>PRODUCT('A.2.1'!G16/'A.2.1'!G$17,100)</f>
        <v>0.6612023159951392</v>
      </c>
      <c r="H16" s="17">
        <f>PRODUCT('A.2.1'!H16/'A.2.1'!H$17,100)</f>
        <v>0.48048738433243293</v>
      </c>
      <c r="I16" s="17">
        <f>PRODUCT('A.2.1'!I16/'A.2.1'!I$17,100)</f>
        <v>0.5266161051805711</v>
      </c>
      <c r="J16" s="17">
        <f>PRODUCT('A.2.1'!J16/'A.2.1'!J$17,100)</f>
        <v>0.5116156514865399</v>
      </c>
      <c r="K16" s="17"/>
      <c r="L16" s="17">
        <f>PRODUCT('A.2.1'!L16/'A.2.1'!L$17,100)</f>
        <v>1.3295441967262065</v>
      </c>
      <c r="M16" s="17">
        <f>PRODUCT('A.2.1'!M16/'A.2.1'!M$17,100)</f>
        <v>1.1979356800304046</v>
      </c>
      <c r="N16" s="17">
        <f>PRODUCT('A.2.1'!N16/'A.2.1'!N$17,100)</f>
        <v>1.3083803451964013</v>
      </c>
      <c r="O16" s="17">
        <f>PRODUCT('A.2.1'!O16/'A.2.1'!O$17,100)</f>
        <v>1.2414406995480263</v>
      </c>
      <c r="P16" s="16"/>
      <c r="Q16" s="16"/>
      <c r="R16" s="16"/>
      <c r="S16" s="16"/>
    </row>
    <row r="17" spans="1:19" ht="11.25">
      <c r="A17" s="25" t="s">
        <v>8</v>
      </c>
      <c r="B17" s="17">
        <f>PRODUCT('A.2.1'!B17/'A.2.1'!B$17,100)</f>
        <v>100</v>
      </c>
      <c r="C17" s="17">
        <f>PRODUCT('A.2.1'!C17/'A.2.1'!C$17,100)</f>
        <v>100</v>
      </c>
      <c r="D17" s="17">
        <f>PRODUCT('A.2.1'!D17/'A.2.1'!D$17,100)</f>
        <v>100</v>
      </c>
      <c r="E17" s="17">
        <f>PRODUCT('A.2.1'!E17/'A.2.1'!E$17,100)</f>
        <v>100</v>
      </c>
      <c r="F17" s="17"/>
      <c r="G17" s="17">
        <f>PRODUCT('A.2.1'!G17/'A.2.1'!G$17,100)</f>
        <v>100</v>
      </c>
      <c r="H17" s="17">
        <f>PRODUCT('A.2.1'!H17/'A.2.1'!H$17,100)</f>
        <v>100</v>
      </c>
      <c r="I17" s="17">
        <f>PRODUCT('A.2.1'!I17/'A.2.1'!I$17,100)</f>
        <v>100</v>
      </c>
      <c r="J17" s="17">
        <f>PRODUCT('A.2.1'!J17/'A.2.1'!J$17,100)</f>
        <v>100</v>
      </c>
      <c r="K17" s="17"/>
      <c r="L17" s="17">
        <f>PRODUCT('A.2.1'!L17/'A.2.1'!L$17,100)</f>
        <v>100</v>
      </c>
      <c r="M17" s="17">
        <f>PRODUCT('A.2.1'!M17/'A.2.1'!M$17,100)</f>
        <v>100</v>
      </c>
      <c r="N17" s="17">
        <f>PRODUCT('A.2.1'!N17/'A.2.1'!N$17,100)</f>
        <v>100</v>
      </c>
      <c r="O17" s="17">
        <f>PRODUCT('A.2.1'!O17/'A.2.1'!O$17,100)</f>
        <v>100</v>
      </c>
      <c r="P17" s="16"/>
      <c r="Q17" s="16"/>
      <c r="R17" s="16"/>
      <c r="S17" s="16"/>
    </row>
    <row r="18" spans="1:15" ht="11.25">
      <c r="A18" s="15"/>
      <c r="B18" s="17"/>
      <c r="C18" s="17"/>
      <c r="D18" s="17"/>
      <c r="E18" s="17"/>
      <c r="F18" s="5"/>
      <c r="G18" s="17"/>
      <c r="H18" s="17"/>
      <c r="I18" s="17"/>
      <c r="J18" s="17"/>
      <c r="K18" s="5"/>
      <c r="L18" s="17"/>
      <c r="M18" s="17"/>
      <c r="N18" s="17"/>
      <c r="O18" s="17"/>
    </row>
    <row r="19" spans="1:15" ht="13.5" customHeight="1" thickBot="1">
      <c r="A19" s="26" t="s">
        <v>18</v>
      </c>
      <c r="B19" s="11" t="s">
        <v>3</v>
      </c>
      <c r="C19" s="11"/>
      <c r="D19" s="9"/>
      <c r="E19" s="9"/>
      <c r="F19" s="9"/>
      <c r="G19" s="11"/>
      <c r="H19" s="11"/>
      <c r="I19" s="9"/>
      <c r="J19" s="9"/>
      <c r="K19" s="9"/>
      <c r="L19" s="11"/>
      <c r="M19" s="11"/>
      <c r="N19" s="9"/>
      <c r="O19" s="9"/>
    </row>
    <row r="20" spans="1:15" ht="13.5" customHeight="1" thickBot="1">
      <c r="A20" s="26"/>
      <c r="B20" s="10" t="s">
        <v>13</v>
      </c>
      <c r="C20" s="13"/>
      <c r="D20" s="14"/>
      <c r="E20" s="14"/>
      <c r="F20" s="4"/>
      <c r="G20" s="10" t="s">
        <v>14</v>
      </c>
      <c r="H20" s="13"/>
      <c r="I20" s="14"/>
      <c r="J20" s="14"/>
      <c r="K20" s="4"/>
      <c r="L20" s="10" t="s">
        <v>15</v>
      </c>
      <c r="M20" s="13"/>
      <c r="N20" s="14"/>
      <c r="O20" s="14"/>
    </row>
    <row r="21" spans="1:15" ht="13.5" customHeight="1">
      <c r="A21" s="26"/>
      <c r="B21" s="12">
        <v>2004</v>
      </c>
      <c r="C21" s="12">
        <v>2005</v>
      </c>
      <c r="D21" s="12">
        <v>2006</v>
      </c>
      <c r="E21" s="12">
        <v>2007</v>
      </c>
      <c r="F21" s="3"/>
      <c r="G21" s="12">
        <v>2004</v>
      </c>
      <c r="H21" s="12">
        <v>2005</v>
      </c>
      <c r="I21" s="12">
        <v>2006</v>
      </c>
      <c r="J21" s="12">
        <v>2007</v>
      </c>
      <c r="K21" s="3"/>
      <c r="L21" s="12">
        <v>2004</v>
      </c>
      <c r="M21" s="12">
        <v>2005</v>
      </c>
      <c r="N21" s="12">
        <v>2006</v>
      </c>
      <c r="O21" s="12">
        <v>2007</v>
      </c>
    </row>
    <row r="22" spans="6:11" ht="7.5" customHeight="1">
      <c r="F22" s="8"/>
      <c r="K22" s="8"/>
    </row>
    <row r="23" spans="1:19" ht="11.25">
      <c r="A23" s="18" t="s">
        <v>19</v>
      </c>
      <c r="B23" s="17">
        <f>PRODUCT('A.2.1'!B23/'A.2.1'!B$31,100)</f>
        <v>21.8443577971068</v>
      </c>
      <c r="C23" s="17">
        <f>PRODUCT('A.2.1'!C23/'A.2.1'!C$31,100)</f>
        <v>21.903345225978907</v>
      </c>
      <c r="D23" s="17">
        <f>PRODUCT('A.2.1'!D23/'A.2.1'!D$31,100)</f>
        <v>20.56508821924453</v>
      </c>
      <c r="E23" s="17">
        <f>PRODUCT('A.2.1'!E23/'A.2.1'!E$31,100)</f>
        <v>21.986631431680397</v>
      </c>
      <c r="F23" s="17"/>
      <c r="G23" s="17">
        <f>PRODUCT('A.2.1'!G23/'A.2.1'!G$31,100)</f>
        <v>17.674638882311154</v>
      </c>
      <c r="H23" s="17">
        <f>PRODUCT('A.2.1'!H23/'A.2.1'!H$31,100)</f>
        <v>17.55197553365667</v>
      </c>
      <c r="I23" s="17">
        <f>PRODUCT('A.2.1'!I23/'A.2.1'!I$31,100)</f>
        <v>16.58200884810749</v>
      </c>
      <c r="J23" s="17">
        <f>PRODUCT('A.2.1'!J23/'A.2.1'!J$31,100)</f>
        <v>16.632657688296376</v>
      </c>
      <c r="K23" s="17"/>
      <c r="L23" s="17">
        <f>PRODUCT('A.2.1'!L23/'A.2.1'!L$31,100)</f>
        <v>17.05917841276806</v>
      </c>
      <c r="M23" s="17">
        <f>PRODUCT('A.2.1'!M23/'A.2.1'!M$31,100)</f>
        <v>17.02853861857775</v>
      </c>
      <c r="N23" s="17">
        <f>PRODUCT('A.2.1'!N23/'A.2.1'!N$31,100)</f>
        <v>16.127730239638353</v>
      </c>
      <c r="O23" s="17">
        <f>PRODUCT('A.2.1'!O23/'A.2.1'!O$31,100)</f>
        <v>16.38322278190614</v>
      </c>
      <c r="P23" s="16"/>
      <c r="Q23" s="16"/>
      <c r="R23" s="16"/>
      <c r="S23" s="16"/>
    </row>
    <row r="24" spans="1:19" ht="11.25">
      <c r="A24" s="18" t="s">
        <v>20</v>
      </c>
      <c r="B24" s="17">
        <f>PRODUCT('A.2.1'!B24/'A.2.1'!B$31,100)</f>
        <v>20.04014489075514</v>
      </c>
      <c r="C24" s="17">
        <f>PRODUCT('A.2.1'!C24/'A.2.1'!C$31,100)</f>
        <v>19.84766974980707</v>
      </c>
      <c r="D24" s="17">
        <f>PRODUCT('A.2.1'!D24/'A.2.1'!D$31,100)</f>
        <v>19.57921542472564</v>
      </c>
      <c r="E24" s="17">
        <f>PRODUCT('A.2.1'!E24/'A.2.1'!E$31,100)</f>
        <v>20.011399554381057</v>
      </c>
      <c r="F24" s="17"/>
      <c r="G24" s="17">
        <f>PRODUCT('A.2.1'!G24/'A.2.1'!G$31,100)</f>
        <v>17.51440524113979</v>
      </c>
      <c r="H24" s="17">
        <f>PRODUCT('A.2.1'!H24/'A.2.1'!H$31,100)</f>
        <v>17.41373451546137</v>
      </c>
      <c r="I24" s="17">
        <f>PRODUCT('A.2.1'!I24/'A.2.1'!I$31,100)</f>
        <v>16.948729352465218</v>
      </c>
      <c r="J24" s="17">
        <f>PRODUCT('A.2.1'!J24/'A.2.1'!J$31,100)</f>
        <v>16.836711558518118</v>
      </c>
      <c r="K24" s="17"/>
      <c r="L24" s="17">
        <f>PRODUCT('A.2.1'!L24/'A.2.1'!L$31,100)</f>
        <v>16.972522349585915</v>
      </c>
      <c r="M24" s="17">
        <f>PRODUCT('A.2.1'!M24/'A.2.1'!M$31,100)</f>
        <v>16.900944198707045</v>
      </c>
      <c r="N24" s="17">
        <f>PRODUCT('A.2.1'!N24/'A.2.1'!N$31,100)</f>
        <v>16.770071730055125</v>
      </c>
      <c r="O24" s="17">
        <f>PRODUCT('A.2.1'!O24/'A.2.1'!O$31,100)</f>
        <v>16.69642411849783</v>
      </c>
      <c r="P24" s="16"/>
      <c r="Q24" s="16"/>
      <c r="R24" s="16"/>
      <c r="S24" s="16"/>
    </row>
    <row r="25" spans="1:19" ht="11.25">
      <c r="A25" s="18" t="s">
        <v>22</v>
      </c>
      <c r="B25" s="17">
        <f>PRODUCT('A.2.1'!B25/'A.2.1'!B$31,100)</f>
        <v>19.206100177652676</v>
      </c>
      <c r="C25" s="17">
        <f>PRODUCT('A.2.1'!C25/'A.2.1'!C$31,100)</f>
        <v>19.41036337810784</v>
      </c>
      <c r="D25" s="17">
        <f>PRODUCT('A.2.1'!D25/'A.2.1'!D$31,100)</f>
        <v>19.415509610137637</v>
      </c>
      <c r="E25" s="17">
        <f>PRODUCT('A.2.1'!E25/'A.2.1'!E$31,100)</f>
        <v>19.241411472097</v>
      </c>
      <c r="F25" s="17"/>
      <c r="G25" s="17">
        <f>PRODUCT('A.2.1'!G25/'A.2.1'!G$31,100)</f>
        <v>18.236640618833373</v>
      </c>
      <c r="H25" s="17">
        <f>PRODUCT('A.2.1'!H25/'A.2.1'!H$31,100)</f>
        <v>18.44552222668438</v>
      </c>
      <c r="I25" s="17">
        <f>PRODUCT('A.2.1'!I25/'A.2.1'!I$31,100)</f>
        <v>18.44838213837067</v>
      </c>
      <c r="J25" s="17">
        <f>PRODUCT('A.2.1'!J25/'A.2.1'!J$31,100)</f>
        <v>18.35048897353346</v>
      </c>
      <c r="K25" s="17"/>
      <c r="L25" s="17">
        <f>PRODUCT('A.2.1'!L25/'A.2.1'!L$31,100)</f>
        <v>18.153896780562718</v>
      </c>
      <c r="M25" s="17">
        <f>PRODUCT('A.2.1'!M25/'A.2.1'!M$31,100)</f>
        <v>18.611772711806736</v>
      </c>
      <c r="N25" s="17">
        <f>PRODUCT('A.2.1'!N25/'A.2.1'!N$31,100)</f>
        <v>18.26464008118643</v>
      </c>
      <c r="O25" s="17">
        <f>PRODUCT('A.2.1'!O25/'A.2.1'!O$31,100)</f>
        <v>18.179641913121543</v>
      </c>
      <c r="P25" s="16"/>
      <c r="Q25" s="16"/>
      <c r="R25" s="16"/>
      <c r="S25" s="16"/>
    </row>
    <row r="26" spans="1:19" ht="11.25">
      <c r="A26" s="18" t="s">
        <v>23</v>
      </c>
      <c r="B26" s="17">
        <f>PRODUCT('A.2.1'!B26/'A.2.1'!B$31,100)</f>
        <v>15.611517430726993</v>
      </c>
      <c r="C26" s="17">
        <f>PRODUCT('A.2.1'!C26/'A.2.1'!C$31,100)</f>
        <v>15.722897630045521</v>
      </c>
      <c r="D26" s="17">
        <f>PRODUCT('A.2.1'!D26/'A.2.1'!D$31,100)</f>
        <v>16.024980294670467</v>
      </c>
      <c r="E26" s="17">
        <f>PRODUCT('A.2.1'!E26/'A.2.1'!E$31,100)</f>
        <v>15.411161200062178</v>
      </c>
      <c r="F26" s="17"/>
      <c r="G26" s="17">
        <f>PRODUCT('A.2.1'!G26/'A.2.1'!G$31,100)</f>
        <v>16.22543215723419</v>
      </c>
      <c r="H26" s="17">
        <f>PRODUCT('A.2.1'!H26/'A.2.1'!H$31,100)</f>
        <v>16.282320595594825</v>
      </c>
      <c r="I26" s="17">
        <f>PRODUCT('A.2.1'!I26/'A.2.1'!I$31,100)</f>
        <v>16.529731669826706</v>
      </c>
      <c r="J26" s="17">
        <f>PRODUCT('A.2.1'!J26/'A.2.1'!J$31,100)</f>
        <v>16.42406928762527</v>
      </c>
      <c r="K26" s="17"/>
      <c r="L26" s="17">
        <f>PRODUCT('A.2.1'!L26/'A.2.1'!L$31,100)</f>
        <v>16.930839686283115</v>
      </c>
      <c r="M26" s="17">
        <f>PRODUCT('A.2.1'!M26/'A.2.1'!M$31,100)</f>
        <v>16.866919020074857</v>
      </c>
      <c r="N26" s="17">
        <f>PRODUCT('A.2.1'!N26/'A.2.1'!N$31,100)</f>
        <v>17.0872062181424</v>
      </c>
      <c r="O26" s="17">
        <f>PRODUCT('A.2.1'!O26/'A.2.1'!O$31,100)</f>
        <v>17.047528801556034</v>
      </c>
      <c r="P26" s="16"/>
      <c r="Q26" s="16"/>
      <c r="R26" s="16"/>
      <c r="S26" s="16"/>
    </row>
    <row r="27" spans="1:19" ht="11.25">
      <c r="A27" s="18" t="s">
        <v>24</v>
      </c>
      <c r="B27" s="17">
        <f>PRODUCT('A.2.1'!B27/'A.2.1'!B$31,100)</f>
        <v>13.071314860531114</v>
      </c>
      <c r="C27" s="17">
        <f>PRODUCT('A.2.1'!C27/'A.2.1'!C$31,100)</f>
        <v>13.055440605742023</v>
      </c>
      <c r="D27" s="17">
        <f>PRODUCT('A.2.1'!D27/'A.2.1'!D$31,100)</f>
        <v>13.604559510095193</v>
      </c>
      <c r="E27" s="17">
        <f>PRODUCT('A.2.1'!E27/'A.2.1'!E$31,100)</f>
        <v>13.033835950049225</v>
      </c>
      <c r="F27" s="17"/>
      <c r="G27" s="17">
        <f>PRODUCT('A.2.1'!G27/'A.2.1'!G$31,100)</f>
        <v>15.175625542663193</v>
      </c>
      <c r="H27" s="17">
        <f>PRODUCT('A.2.1'!H27/'A.2.1'!H$31,100)</f>
        <v>15.343208427296037</v>
      </c>
      <c r="I27" s="17">
        <f>PRODUCT('A.2.1'!I27/'A.2.1'!I$31,100)</f>
        <v>15.781465789658483</v>
      </c>
      <c r="J27" s="17">
        <f>PRODUCT('A.2.1'!J27/'A.2.1'!J$31,100)</f>
        <v>15.74086669991989</v>
      </c>
      <c r="K27" s="17"/>
      <c r="L27" s="17">
        <f>PRODUCT('A.2.1'!L27/'A.2.1'!L$31,100)</f>
        <v>16.016014918005812</v>
      </c>
      <c r="M27" s="17">
        <f>PRODUCT('A.2.1'!M27/'A.2.1'!M$31,100)</f>
        <v>15.914214018373595</v>
      </c>
      <c r="N27" s="17">
        <f>PRODUCT('A.2.1'!N27/'A.2.1'!N$31,100)</f>
        <v>16.24189865534977</v>
      </c>
      <c r="O27" s="17">
        <f>PRODUCT('A.2.1'!O27/'A.2.1'!O$31,100)</f>
        <v>16.204678070919158</v>
      </c>
      <c r="P27" s="16"/>
      <c r="Q27" s="16"/>
      <c r="R27" s="16"/>
      <c r="S27" s="16"/>
    </row>
    <row r="28" spans="1:19" ht="11.25">
      <c r="A28" s="18" t="s">
        <v>25</v>
      </c>
      <c r="B28" s="17">
        <f>PRODUCT('A.2.1'!B28/'A.2.1'!B$31,100)</f>
        <v>5.0988625614286045</v>
      </c>
      <c r="C28" s="17">
        <f>PRODUCT('A.2.1'!C28/'A.2.1'!C$31,100)</f>
        <v>5.117938508684613</v>
      </c>
      <c r="D28" s="17">
        <f>PRODUCT('A.2.1'!D28/'A.2.1'!D$31,100)</f>
        <v>5.4386709513126785</v>
      </c>
      <c r="E28" s="17">
        <f>PRODUCT('A.2.1'!E28/'A.2.1'!E$31,100)</f>
        <v>5.230322814653609</v>
      </c>
      <c r="F28" s="17"/>
      <c r="G28" s="17">
        <f>PRODUCT('A.2.1'!G28/'A.2.1'!G$31,100)</f>
        <v>6.902675822874733</v>
      </c>
      <c r="H28" s="17">
        <f>PRODUCT('A.2.1'!H28/'A.2.1'!H$31,100)</f>
        <v>6.861851657347626</v>
      </c>
      <c r="I28" s="17">
        <f>PRODUCT('A.2.1'!I28/'A.2.1'!I$31,100)</f>
        <v>7.179919321489041</v>
      </c>
      <c r="J28" s="17">
        <f>PRODUCT('A.2.1'!J28/'A.2.1'!J$31,100)</f>
        <v>7.262050514669206</v>
      </c>
      <c r="K28" s="17"/>
      <c r="L28" s="17">
        <f>PRODUCT('A.2.1'!L28/'A.2.1'!L$31,100)</f>
        <v>7.075083639554654</v>
      </c>
      <c r="M28" s="17">
        <f>PRODUCT('A.2.1'!M28/'A.2.1'!M$31,100)</f>
        <v>7.055971418849949</v>
      </c>
      <c r="N28" s="17">
        <f>PRODUCT('A.2.1'!N28/'A.2.1'!N$31,100)</f>
        <v>7.424406670203197</v>
      </c>
      <c r="O28" s="17">
        <f>PRODUCT('A.2.1'!O28/'A.2.1'!O$31,100)</f>
        <v>7.3931474739414496</v>
      </c>
      <c r="P28" s="16"/>
      <c r="Q28" s="16"/>
      <c r="R28" s="16"/>
      <c r="S28" s="16"/>
    </row>
    <row r="29" spans="1:19" ht="11.25">
      <c r="A29" s="18" t="s">
        <v>26</v>
      </c>
      <c r="B29" s="17">
        <f>PRODUCT('A.2.1'!B29/'A.2.1'!B$31,100)</f>
        <v>4.0860115820317</v>
      </c>
      <c r="C29" s="17">
        <f>PRODUCT('A.2.1'!C29/'A.2.1'!C$31,100)</f>
        <v>4.071087450090034</v>
      </c>
      <c r="D29" s="17">
        <f>PRODUCT('A.2.1'!D29/'A.2.1'!D$31,100)</f>
        <v>4.401867458921966</v>
      </c>
      <c r="E29" s="17">
        <f>PRODUCT('A.2.1'!E29/'A.2.1'!E$31,100)</f>
        <v>4.198144981605265</v>
      </c>
      <c r="F29" s="17"/>
      <c r="G29" s="17">
        <f>PRODUCT('A.2.1'!G29/'A.2.1'!G$31,100)</f>
        <v>6.429078853895335</v>
      </c>
      <c r="H29" s="17">
        <f>PRODUCT('A.2.1'!H29/'A.2.1'!H$31,100)</f>
        <v>6.359859133174756</v>
      </c>
      <c r="I29" s="17">
        <f>PRODUCT('A.2.1'!I29/'A.2.1'!I$31,100)</f>
        <v>6.6766539484874725</v>
      </c>
      <c r="J29" s="17">
        <f>PRODUCT('A.2.1'!J29/'A.2.1'!J$31,100)</f>
        <v>6.918937710666727</v>
      </c>
      <c r="K29" s="17"/>
      <c r="L29" s="17">
        <f>PRODUCT('A.2.1'!L29/'A.2.1'!L$31,100)</f>
        <v>6.285306861185762</v>
      </c>
      <c r="M29" s="17">
        <f>PRODUCT('A.2.1'!M29/'A.2.1'!M$31,100)</f>
        <v>6.197898945219463</v>
      </c>
      <c r="N29" s="17">
        <f>PRODUCT('A.2.1'!N29/'A.2.1'!N$31,100)</f>
        <v>6.500680397628987</v>
      </c>
      <c r="O29" s="17">
        <f>PRODUCT('A.2.1'!O29/'A.2.1'!O$31,100)</f>
        <v>6.632088175153358</v>
      </c>
      <c r="P29" s="16"/>
      <c r="Q29" s="16"/>
      <c r="R29" s="16"/>
      <c r="S29" s="16"/>
    </row>
    <row r="30" spans="1:19" ht="11.25">
      <c r="A30" s="18" t="s">
        <v>27</v>
      </c>
      <c r="B30" s="17">
        <f>PRODUCT('A.2.1'!B30/'A.2.1'!B$31,100)</f>
        <v>1.041690699766975</v>
      </c>
      <c r="C30" s="17">
        <f>PRODUCT('A.2.1'!C30/'A.2.1'!C$31,100)</f>
        <v>0.8712574515439935</v>
      </c>
      <c r="D30" s="17">
        <f>PRODUCT('A.2.1'!D30/'A.2.1'!D$31,100)</f>
        <v>0.9701085308918935</v>
      </c>
      <c r="E30" s="17">
        <f>PRODUCT('A.2.1'!E30/'A.2.1'!E$31,100)</f>
        <v>0.8870925954712678</v>
      </c>
      <c r="F30" s="17"/>
      <c r="G30" s="17">
        <f>PRODUCT('A.2.1'!G30/'A.2.1'!G$31,100)</f>
        <v>1.841502881048228</v>
      </c>
      <c r="H30" s="17">
        <f>PRODUCT('A.2.1'!H30/'A.2.1'!H$31,100)</f>
        <v>1.7415279107843442</v>
      </c>
      <c r="I30" s="17">
        <f>PRODUCT('A.2.1'!I30/'A.2.1'!I$31,100)</f>
        <v>1.8531089315949223</v>
      </c>
      <c r="J30" s="17">
        <f>PRODUCT('A.2.1'!J30/'A.2.1'!J$31,100)</f>
        <v>1.8342175667709608</v>
      </c>
      <c r="K30" s="17"/>
      <c r="L30" s="17">
        <f>PRODUCT('A.2.1'!L30/'A.2.1'!L$31,100)</f>
        <v>1.507157352053968</v>
      </c>
      <c r="M30" s="17">
        <f>PRODUCT('A.2.1'!M30/'A.2.1'!M$31,100)</f>
        <v>1.423741068390609</v>
      </c>
      <c r="N30" s="17">
        <f>PRODUCT('A.2.1'!N30/'A.2.1'!N$31,100)</f>
        <v>1.5833660077957425</v>
      </c>
      <c r="O30" s="17">
        <f>PRODUCT('A.2.1'!O30/'A.2.1'!O$31,100)</f>
        <v>1.4632686649044935</v>
      </c>
      <c r="P30" s="16"/>
      <c r="Q30" s="16"/>
      <c r="R30" s="16"/>
      <c r="S30" s="16"/>
    </row>
    <row r="31" spans="1:19" ht="11.25">
      <c r="A31" s="25" t="s">
        <v>8</v>
      </c>
      <c r="B31" s="17">
        <f>PRODUCT('A.2.1'!B31/'A.2.1'!B$31,100)</f>
        <v>100</v>
      </c>
      <c r="C31" s="17">
        <f>PRODUCT('A.2.1'!C31/'A.2.1'!C$31,100)</f>
        <v>100</v>
      </c>
      <c r="D31" s="17">
        <f>PRODUCT('A.2.1'!D31/'A.2.1'!D$31,100)</f>
        <v>100</v>
      </c>
      <c r="E31" s="17">
        <f>PRODUCT('A.2.1'!E31/'A.2.1'!E$31,100)</f>
        <v>100</v>
      </c>
      <c r="F31" s="17"/>
      <c r="G31" s="17">
        <f>PRODUCT('A.2.1'!G31/'A.2.1'!G$31,100)</f>
        <v>100</v>
      </c>
      <c r="H31" s="17">
        <f>PRODUCT('A.2.1'!H31/'A.2.1'!H$31,100)</f>
        <v>100</v>
      </c>
      <c r="I31" s="17">
        <f>PRODUCT('A.2.1'!I31/'A.2.1'!I$31,100)</f>
        <v>100</v>
      </c>
      <c r="J31" s="17">
        <f>PRODUCT('A.2.1'!J31/'A.2.1'!J$31,100)</f>
        <v>100</v>
      </c>
      <c r="K31" s="17"/>
      <c r="L31" s="17">
        <f>PRODUCT('A.2.1'!L31/'A.2.1'!L$31,100)</f>
        <v>100</v>
      </c>
      <c r="M31" s="17">
        <f>PRODUCT('A.2.1'!M31/'A.2.1'!M$31,100)</f>
        <v>100</v>
      </c>
      <c r="N31" s="17">
        <f>PRODUCT('A.2.1'!N31/'A.2.1'!N$31,100)</f>
        <v>100</v>
      </c>
      <c r="O31" s="17">
        <f>PRODUCT('A.2.1'!O31/'A.2.1'!O$31,100)</f>
        <v>100</v>
      </c>
      <c r="P31" s="16"/>
      <c r="Q31" s="16"/>
      <c r="R31" s="16"/>
      <c r="S31" s="16"/>
    </row>
    <row r="33" ht="11.25">
      <c r="A33" s="1" t="s">
        <v>31</v>
      </c>
    </row>
    <row r="34" ht="11.25">
      <c r="A34" s="1" t="s">
        <v>28</v>
      </c>
    </row>
    <row r="36" spans="2:15" ht="11.2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2:15" ht="11.2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</sheetData>
  <mergeCells count="2">
    <mergeCell ref="A5:A7"/>
    <mergeCell ref="A19:A21"/>
  </mergeCells>
  <printOptions horizontalCentered="1"/>
  <pageMargins left="0.53" right="0.6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Osservatorio Economico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VINCENZO</dc:creator>
  <cp:keywords/>
  <dc:description/>
  <cp:lastModifiedBy>ANNA</cp:lastModifiedBy>
  <cp:lastPrinted>2010-05-05T13:54:16Z</cp:lastPrinted>
  <dcterms:created xsi:type="dcterms:W3CDTF">2008-01-31T14:44:16Z</dcterms:created>
  <dcterms:modified xsi:type="dcterms:W3CDTF">2010-12-06T13:06:23Z</dcterms:modified>
  <cp:category/>
  <cp:version/>
  <cp:contentType/>
  <cp:contentStatus/>
</cp:coreProperties>
</file>